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0" windowWidth="20355" windowHeight="109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32" i="1" l="1"/>
  <c r="J132" i="1"/>
  <c r="I132" i="1"/>
  <c r="H132" i="1"/>
  <c r="G132" i="1"/>
  <c r="F132" i="1"/>
  <c r="J123" i="1"/>
  <c r="I123" i="1"/>
  <c r="H123" i="1"/>
  <c r="G123" i="1"/>
  <c r="K124" i="1" l="1"/>
  <c r="L123" i="1"/>
  <c r="F123" i="1"/>
  <c r="L113" i="1"/>
  <c r="J113" i="1"/>
  <c r="J124" i="1" s="1"/>
  <c r="I113" i="1"/>
  <c r="I124" i="1" s="1"/>
  <c r="H113" i="1"/>
  <c r="H124" i="1" s="1"/>
  <c r="G113" i="1"/>
  <c r="G124" i="1" s="1"/>
  <c r="F113" i="1"/>
  <c r="L104" i="1"/>
  <c r="J104" i="1"/>
  <c r="I104" i="1"/>
  <c r="H104" i="1"/>
  <c r="G104" i="1"/>
  <c r="F104" i="1"/>
  <c r="L93" i="1"/>
  <c r="L105" i="1" s="1"/>
  <c r="K93" i="1"/>
  <c r="J93" i="1"/>
  <c r="I93" i="1"/>
  <c r="H93" i="1"/>
  <c r="G93" i="1"/>
  <c r="G105" i="1" s="1"/>
  <c r="F93" i="1"/>
  <c r="A75" i="1"/>
  <c r="B75" i="1"/>
  <c r="L73" i="1"/>
  <c r="K73" i="1"/>
  <c r="J73" i="1"/>
  <c r="I73" i="1"/>
  <c r="H73" i="1"/>
  <c r="G73" i="1"/>
  <c r="F73" i="1"/>
  <c r="F85" i="1" s="1"/>
  <c r="L84" i="1"/>
  <c r="K84" i="1"/>
  <c r="J84" i="1"/>
  <c r="I84" i="1"/>
  <c r="H84" i="1"/>
  <c r="G84" i="1"/>
  <c r="F84" i="1"/>
  <c r="L64" i="1"/>
  <c r="K64" i="1"/>
  <c r="J64" i="1"/>
  <c r="I64" i="1"/>
  <c r="H64" i="1"/>
  <c r="G64" i="1"/>
  <c r="F64" i="1"/>
  <c r="L53" i="1"/>
  <c r="K53" i="1"/>
  <c r="J53" i="1"/>
  <c r="I53" i="1"/>
  <c r="H53" i="1"/>
  <c r="G53" i="1"/>
  <c r="F53" i="1"/>
  <c r="L44" i="1"/>
  <c r="J44" i="1"/>
  <c r="J45" i="1" s="1"/>
  <c r="I44" i="1"/>
  <c r="H44" i="1"/>
  <c r="G44" i="1"/>
  <c r="F44" i="1"/>
  <c r="L33" i="1"/>
  <c r="K33" i="1"/>
  <c r="J33" i="1"/>
  <c r="I33" i="1"/>
  <c r="H33" i="1"/>
  <c r="G33" i="1"/>
  <c r="F33" i="1"/>
  <c r="J24" i="1"/>
  <c r="I24" i="1"/>
  <c r="H24" i="1"/>
  <c r="G24" i="1"/>
  <c r="F24" i="1"/>
  <c r="L124" i="1" l="1"/>
  <c r="F105" i="1"/>
  <c r="I45" i="1"/>
  <c r="I85" i="1"/>
  <c r="J105" i="1"/>
  <c r="I65" i="1"/>
  <c r="F65" i="1"/>
  <c r="H105" i="1"/>
  <c r="I105" i="1"/>
  <c r="F124" i="1"/>
  <c r="J85" i="1"/>
  <c r="J65" i="1"/>
  <c r="F45" i="1"/>
  <c r="H65" i="1"/>
  <c r="L65" i="1"/>
  <c r="H45" i="1"/>
  <c r="G65" i="1"/>
  <c r="K65" i="1"/>
  <c r="G45" i="1"/>
  <c r="L45" i="1"/>
  <c r="G85" i="1"/>
  <c r="K85" i="1"/>
  <c r="H85" i="1"/>
  <c r="L85" i="1"/>
  <c r="B199" i="1"/>
  <c r="A199" i="1"/>
  <c r="L198" i="1"/>
  <c r="J198" i="1"/>
  <c r="I198" i="1"/>
  <c r="H198" i="1"/>
  <c r="G198" i="1"/>
  <c r="F198" i="1"/>
  <c r="B189" i="1"/>
  <c r="A189" i="1"/>
  <c r="L188" i="1"/>
  <c r="L199" i="1" s="1"/>
  <c r="J188" i="1"/>
  <c r="J199" i="1" s="1"/>
  <c r="I188" i="1"/>
  <c r="I199" i="1" s="1"/>
  <c r="H188" i="1"/>
  <c r="H199" i="1" s="1"/>
  <c r="G188" i="1"/>
  <c r="F188" i="1"/>
  <c r="F199" i="1" s="1"/>
  <c r="B180" i="1"/>
  <c r="A180" i="1"/>
  <c r="L179" i="1"/>
  <c r="J179" i="1"/>
  <c r="I179" i="1"/>
  <c r="H179" i="1"/>
  <c r="G179" i="1"/>
  <c r="F179" i="1"/>
  <c r="B170" i="1"/>
  <c r="A170" i="1"/>
  <c r="L169" i="1"/>
  <c r="L180" i="1" s="1"/>
  <c r="J169" i="1"/>
  <c r="I169" i="1"/>
  <c r="I180" i="1" s="1"/>
  <c r="H169" i="1"/>
  <c r="H180" i="1" s="1"/>
  <c r="G169" i="1"/>
  <c r="G180" i="1" s="1"/>
  <c r="F169" i="1"/>
  <c r="F180" i="1" s="1"/>
  <c r="B162" i="1"/>
  <c r="A162" i="1"/>
  <c r="L161" i="1"/>
  <c r="J161" i="1"/>
  <c r="I161" i="1"/>
  <c r="H161" i="1"/>
  <c r="G161" i="1"/>
  <c r="F161" i="1"/>
  <c r="B152" i="1"/>
  <c r="A152" i="1"/>
  <c r="L151" i="1"/>
  <c r="L162" i="1" s="1"/>
  <c r="J151" i="1"/>
  <c r="J162" i="1" s="1"/>
  <c r="I151" i="1"/>
  <c r="H151" i="1"/>
  <c r="H162" i="1" s="1"/>
  <c r="G151" i="1"/>
  <c r="G162" i="1" s="1"/>
  <c r="F151" i="1"/>
  <c r="F162" i="1" s="1"/>
  <c r="B143" i="1"/>
  <c r="A143" i="1"/>
  <c r="L142" i="1"/>
  <c r="L143" i="1" s="1"/>
  <c r="J142" i="1"/>
  <c r="J143" i="1" s="1"/>
  <c r="I142" i="1"/>
  <c r="I143" i="1" s="1"/>
  <c r="H142" i="1"/>
  <c r="G142" i="1"/>
  <c r="G143" i="1" s="1"/>
  <c r="F142" i="1"/>
  <c r="F143" i="1" s="1"/>
  <c r="B133" i="1"/>
  <c r="A133" i="1"/>
  <c r="H143" i="1"/>
  <c r="B124" i="1"/>
  <c r="A124" i="1"/>
  <c r="B114" i="1"/>
  <c r="A114" i="1"/>
  <c r="L13" i="1"/>
  <c r="J13" i="1"/>
  <c r="J25" i="1" s="1"/>
  <c r="I13" i="1"/>
  <c r="I25" i="1" s="1"/>
  <c r="H13" i="1"/>
  <c r="H25" i="1" s="1"/>
  <c r="G13" i="1"/>
  <c r="G25" i="1" s="1"/>
  <c r="F13" i="1"/>
  <c r="F25" i="1" s="1"/>
  <c r="B105" i="1"/>
  <c r="A105" i="1"/>
  <c r="B95" i="1"/>
  <c r="A95" i="1"/>
  <c r="B85" i="1"/>
  <c r="A85" i="1"/>
  <c r="B65" i="1"/>
  <c r="A65" i="1"/>
  <c r="B55" i="1"/>
  <c r="A55" i="1"/>
  <c r="B45" i="1"/>
  <c r="A45" i="1"/>
  <c r="B35" i="1"/>
  <c r="A35" i="1"/>
  <c r="B25" i="1"/>
  <c r="A25" i="1"/>
  <c r="B15" i="1"/>
  <c r="A15" i="1"/>
  <c r="L24" i="1"/>
  <c r="L25" i="1" l="1"/>
  <c r="J180" i="1"/>
  <c r="J200" i="1" s="1"/>
  <c r="L200" i="1"/>
  <c r="F200" i="1"/>
  <c r="H200" i="1"/>
  <c r="G199" i="1"/>
  <c r="G200" i="1" s="1"/>
  <c r="I162" i="1"/>
  <c r="I200" i="1" s="1"/>
</calcChain>
</file>

<file path=xl/sharedStrings.xml><?xml version="1.0" encoding="utf-8"?>
<sst xmlns="http://schemas.openxmlformats.org/spreadsheetml/2006/main" count="323" uniqueCount="104">
  <si>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</si>
  <si>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</si>
  <si>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</si>
  <si>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</si>
  <si>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</si>
  <si>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</si>
  <si>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</si>
  <si>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</si>
  <si>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</si>
  <si>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</si>
  <si>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</si>
  <si>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</si>
  <si>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</si>
  <si>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</si>
  <si>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</si>
  <si>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</si>
  <si>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</si>
  <si>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</si>
  <si>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</si>
  <si>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</si>
  <si>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</si>
  <si>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</si>
  <si>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</si>
  <si>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</si>
  <si>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</si>
  <si>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</si>
  <si>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</si>
  <si>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</si>
  <si>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</si>
  <si>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</si>
  <si>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</si>
  <si>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</si>
  <si>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</si>
  <si>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</si>
  <si>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</si>
  <si>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</si>
  <si>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</si>
  <si>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</si>
  <si>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</si>
  <si>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Березовская СОШ</t>
  </si>
  <si>
    <t>Директор</t>
  </si>
  <si>
    <t>Гусельникова Т.В.</t>
  </si>
  <si>
    <t>Хлеб пшеничный</t>
  </si>
  <si>
    <t>54-2хн</t>
  </si>
  <si>
    <t>Чай с лимоном и сахаром</t>
  </si>
  <si>
    <t>54-3гн</t>
  </si>
  <si>
    <t>Чай с сахаром</t>
  </si>
  <si>
    <t>54-2гн</t>
  </si>
  <si>
    <t>Салат из белокачанной капусты с морковью</t>
  </si>
  <si>
    <t>Суп и овощей</t>
  </si>
  <si>
    <t>Биточек и говядины</t>
  </si>
  <si>
    <t>Макароны отварные</t>
  </si>
  <si>
    <t>Хлеб ржаной</t>
  </si>
  <si>
    <t>54-8з</t>
  </si>
  <si>
    <t>54-26с</t>
  </si>
  <si>
    <t>54-6м</t>
  </si>
  <si>
    <t>54-1г</t>
  </si>
  <si>
    <t>Борщ с капустой и картофелем со сметаной</t>
  </si>
  <si>
    <t>Гуляш из говядины</t>
  </si>
  <si>
    <t>Каша гречневая рассыпчатая</t>
  </si>
  <si>
    <t>Компот и смеси сухофруктов</t>
  </si>
  <si>
    <t>Винегрет с растительным маслом</t>
  </si>
  <si>
    <t>54-16з</t>
  </si>
  <si>
    <t>54-2с</t>
  </si>
  <si>
    <t>54-2м</t>
  </si>
  <si>
    <t>54-4г</t>
  </si>
  <si>
    <t>54-1хн</t>
  </si>
  <si>
    <t xml:space="preserve">Хлеб пшеничный </t>
  </si>
  <si>
    <t>Салат из белокочанной капусты с помидорами и огурцами</t>
  </si>
  <si>
    <t>Суп гороховый</t>
  </si>
  <si>
    <t>Котлета из говядины</t>
  </si>
  <si>
    <t>Картофельное пюре</t>
  </si>
  <si>
    <t>54-6з</t>
  </si>
  <si>
    <t>54-8с</t>
  </si>
  <si>
    <t>54-4м</t>
  </si>
  <si>
    <t>54-11г</t>
  </si>
  <si>
    <t>Салат и свеклы отварной</t>
  </si>
  <si>
    <t>Суп картофельный с макаронными изделиями</t>
  </si>
  <si>
    <t>Плов с курицей</t>
  </si>
  <si>
    <t>Сок фруктовый</t>
  </si>
  <si>
    <t>54-13з</t>
  </si>
  <si>
    <t>54-24с</t>
  </si>
  <si>
    <t>54-12м</t>
  </si>
  <si>
    <t>Салат и белокачанной капусты</t>
  </si>
  <si>
    <t>Щи из свежей капусты со сметаной</t>
  </si>
  <si>
    <t>Курица отварная</t>
  </si>
  <si>
    <t>Компот и кураги</t>
  </si>
  <si>
    <t>54-7з</t>
  </si>
  <si>
    <t>54-1с</t>
  </si>
  <si>
    <t>54-25м</t>
  </si>
  <si>
    <t>Суп крестьянский с крупой (крупа рисовая)</t>
  </si>
  <si>
    <t>Тефтели и говядины паровые</t>
  </si>
  <si>
    <t>54-11с</t>
  </si>
  <si>
    <t>54-8м</t>
  </si>
  <si>
    <t>Суп с рыбными консервами (горбуша)</t>
  </si>
  <si>
    <t>Рис отварной</t>
  </si>
  <si>
    <t>54-12с</t>
  </si>
  <si>
    <t>54-6г</t>
  </si>
  <si>
    <t>Салат из белокочанной капусты и огурца</t>
  </si>
  <si>
    <t>Рассольник Ленинградский</t>
  </si>
  <si>
    <t>ДП-4ос</t>
  </si>
  <si>
    <t>54-3с</t>
  </si>
  <si>
    <t>Салат и белокачанной капусты с помидорами и огурцами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</si>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</sst>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3" borderId="3" xfId="0" applyFont="1" applyFill="1" applyBorder="1" applyAlignment="1">
      <alignment horizontal="center" vertical="top" wrapText="1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2" fillId="4" borderId="1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4" borderId="4" xfId="0" applyFill="1" applyBorder="1"/>
    <xf numFmtId="0" fontId="5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70" sqref="D7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4" t="s">
        <v>39</v>
      </c>
      <c r="D1" s="95"/>
      <c r="E1" s="95"/>
      <c r="F1" s="12" t="s">
        <v>16</v>
      </c>
      <c r="G1" s="2" t="s">
        <v>17</v>
      </c>
      <c r="H1" s="96" t="s">
        <v>40</v>
      </c>
      <c r="I1" s="96"/>
      <c r="J1" s="96"/>
      <c r="K1" s="96"/>
    </row>
    <row r="2" spans="1:12" ht="18" x14ac:dyDescent="0.2">
      <c r="A2" s="35" t="s">
        <v>6</v>
      </c>
      <c r="C2" s="2"/>
      <c r="G2" s="2" t="s">
        <v>18</v>
      </c>
      <c r="H2" s="96" t="s">
        <v>41</v>
      </c>
      <c r="I2" s="96"/>
      <c r="J2" s="96"/>
      <c r="K2" s="9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61">
        <v>1</v>
      </c>
      <c r="B6" s="62">
        <v>1</v>
      </c>
      <c r="C6" s="63" t="s">
        <v>20</v>
      </c>
      <c r="D6" s="64" t="s">
        <v>21</v>
      </c>
      <c r="E6" s="65"/>
      <c r="F6" s="66"/>
      <c r="G6" s="66"/>
      <c r="H6" s="66"/>
      <c r="I6" s="66"/>
      <c r="J6" s="66"/>
      <c r="K6" s="67"/>
      <c r="L6" s="66"/>
    </row>
    <row r="7" spans="1:12" ht="15" x14ac:dyDescent="0.25">
      <c r="A7" s="68"/>
      <c r="B7" s="69"/>
      <c r="C7" s="70"/>
      <c r="D7" s="71"/>
      <c r="E7" s="72"/>
      <c r="F7" s="73"/>
      <c r="G7" s="73"/>
      <c r="H7" s="73"/>
      <c r="I7" s="73"/>
      <c r="J7" s="73"/>
      <c r="K7" s="74"/>
      <c r="L7" s="73"/>
    </row>
    <row r="8" spans="1:12" ht="15" x14ac:dyDescent="0.25">
      <c r="A8" s="68"/>
      <c r="B8" s="69"/>
      <c r="C8" s="70"/>
      <c r="D8" s="75" t="s">
        <v>22</v>
      </c>
      <c r="E8" s="72"/>
      <c r="F8" s="73"/>
      <c r="G8" s="73"/>
      <c r="H8" s="73"/>
      <c r="I8" s="73"/>
      <c r="J8" s="73"/>
      <c r="K8" s="74"/>
      <c r="L8" s="73"/>
    </row>
    <row r="9" spans="1:12" ht="15" x14ac:dyDescent="0.25">
      <c r="A9" s="68"/>
      <c r="B9" s="69"/>
      <c r="C9" s="70"/>
      <c r="D9" s="75" t="s">
        <v>23</v>
      </c>
      <c r="E9" s="72"/>
      <c r="F9" s="73"/>
      <c r="G9" s="73"/>
      <c r="H9" s="73"/>
      <c r="I9" s="73"/>
      <c r="J9" s="73"/>
      <c r="K9" s="74"/>
      <c r="L9" s="73"/>
    </row>
    <row r="10" spans="1:12" ht="15" x14ac:dyDescent="0.25">
      <c r="A10" s="68"/>
      <c r="B10" s="69"/>
      <c r="C10" s="70"/>
      <c r="D10" s="75" t="s">
        <v>24</v>
      </c>
      <c r="E10" s="72"/>
      <c r="F10" s="73"/>
      <c r="G10" s="73"/>
      <c r="H10" s="73"/>
      <c r="I10" s="73"/>
      <c r="J10" s="73"/>
      <c r="K10" s="74"/>
      <c r="L10" s="73"/>
    </row>
    <row r="11" spans="1:12" ht="15" x14ac:dyDescent="0.25">
      <c r="A11" s="68"/>
      <c r="B11" s="69"/>
      <c r="C11" s="70"/>
      <c r="D11" s="71"/>
      <c r="E11" s="72"/>
      <c r="F11" s="73"/>
      <c r="G11" s="73"/>
      <c r="H11" s="73"/>
      <c r="I11" s="73"/>
      <c r="J11" s="73"/>
      <c r="K11" s="74"/>
      <c r="L11" s="73"/>
    </row>
    <row r="12" spans="1:12" ht="15" x14ac:dyDescent="0.25">
      <c r="A12" s="68"/>
      <c r="B12" s="69"/>
      <c r="C12" s="70"/>
      <c r="D12" s="71"/>
      <c r="E12" s="72"/>
      <c r="F12" s="73"/>
      <c r="G12" s="73"/>
      <c r="H12" s="73"/>
      <c r="I12" s="73"/>
      <c r="J12" s="73"/>
      <c r="K12" s="74"/>
      <c r="L12" s="73"/>
    </row>
    <row r="13" spans="1:12" ht="15" x14ac:dyDescent="0.25">
      <c r="A13" s="76"/>
      <c r="B13" s="77"/>
      <c r="C13" s="78"/>
      <c r="D13" s="79" t="s">
        <v>33</v>
      </c>
      <c r="E13" s="80"/>
      <c r="F13" s="81">
        <f>SUM(F6:F12)</f>
        <v>0</v>
      </c>
      <c r="G13" s="81">
        <f>SUM(G6:G12)</f>
        <v>0</v>
      </c>
      <c r="H13" s="81">
        <f>SUM(H6:H12)</f>
        <v>0</v>
      </c>
      <c r="I13" s="81">
        <f>SUM(I6:I12)</f>
        <v>0</v>
      </c>
      <c r="J13" s="81">
        <f>SUM(J6:J12)</f>
        <v>0</v>
      </c>
      <c r="K13" s="82"/>
      <c r="L13" s="81">
        <f>SUM(L6:L12)</f>
        <v>0</v>
      </c>
    </row>
    <row r="14" spans="1:12" ht="15" x14ac:dyDescent="0.25">
      <c r="A14" s="68"/>
      <c r="B14" s="69"/>
      <c r="C14" s="70"/>
      <c r="D14" s="79"/>
      <c r="E14" s="80"/>
      <c r="F14" s="81"/>
      <c r="G14" s="81"/>
      <c r="H14" s="81"/>
      <c r="I14" s="81"/>
      <c r="J14" s="81"/>
      <c r="K14" s="82"/>
      <c r="L14" s="81"/>
    </row>
    <row r="15" spans="1:12" ht="15.75" thickBot="1" x14ac:dyDescent="0.3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42" t="s">
        <v>48</v>
      </c>
      <c r="F15" s="43">
        <v>100</v>
      </c>
      <c r="G15" s="43">
        <v>1.64</v>
      </c>
      <c r="H15" s="43">
        <v>10.08</v>
      </c>
      <c r="I15" s="43">
        <v>9.64</v>
      </c>
      <c r="J15" s="43">
        <v>136</v>
      </c>
      <c r="K15" s="44" t="s">
        <v>53</v>
      </c>
      <c r="L15" s="43">
        <v>10</v>
      </c>
    </row>
    <row r="16" spans="1:12" ht="15" x14ac:dyDescent="0.25">
      <c r="A16" s="23"/>
      <c r="B16" s="15"/>
      <c r="C16" s="11"/>
      <c r="D16" s="7" t="s">
        <v>27</v>
      </c>
      <c r="E16" s="39" t="s">
        <v>49</v>
      </c>
      <c r="F16" s="40">
        <v>200</v>
      </c>
      <c r="G16" s="40">
        <v>1.42</v>
      </c>
      <c r="H16" s="40">
        <v>1.94</v>
      </c>
      <c r="I16" s="40">
        <v>8.09</v>
      </c>
      <c r="J16" s="40">
        <v>55.5</v>
      </c>
      <c r="K16" s="41" t="s">
        <v>54</v>
      </c>
      <c r="L16" s="40">
        <v>20</v>
      </c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100</v>
      </c>
      <c r="G17" s="43">
        <v>18.25</v>
      </c>
      <c r="H17" s="43">
        <v>17.399999999999999</v>
      </c>
      <c r="I17" s="43">
        <v>16.43</v>
      </c>
      <c r="J17" s="43">
        <v>295.2</v>
      </c>
      <c r="K17" s="44" t="s">
        <v>55</v>
      </c>
      <c r="L17" s="43">
        <v>20</v>
      </c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7.1</v>
      </c>
      <c r="H18" s="43">
        <v>6.56</v>
      </c>
      <c r="I18" s="43">
        <v>43.74</v>
      </c>
      <c r="J18" s="43">
        <v>262.39999999999998</v>
      </c>
      <c r="K18" s="44" t="s">
        <v>56</v>
      </c>
      <c r="L18" s="43">
        <v>15</v>
      </c>
    </row>
    <row r="19" spans="1:12" ht="15" x14ac:dyDescent="0.25">
      <c r="A19" s="23"/>
      <c r="B19" s="15"/>
      <c r="C19" s="11"/>
      <c r="D19" s="7" t="s">
        <v>30</v>
      </c>
      <c r="E19" s="42" t="s">
        <v>46</v>
      </c>
      <c r="F19" s="43">
        <v>200</v>
      </c>
      <c r="G19" s="43">
        <v>0.19</v>
      </c>
      <c r="H19" s="43">
        <v>0.04</v>
      </c>
      <c r="I19" s="43">
        <v>6.42</v>
      </c>
      <c r="J19" s="43">
        <v>26.8</v>
      </c>
      <c r="K19" s="44" t="s">
        <v>47</v>
      </c>
      <c r="L19" s="43">
        <v>10</v>
      </c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35</v>
      </c>
      <c r="G20" s="43">
        <v>2.66</v>
      </c>
      <c r="H20" s="43">
        <v>0.28000000000000003</v>
      </c>
      <c r="I20" s="43">
        <v>17.22</v>
      </c>
      <c r="J20" s="43">
        <v>82</v>
      </c>
      <c r="K20" s="44" t="s">
        <v>103</v>
      </c>
      <c r="L20" s="43">
        <v>5</v>
      </c>
    </row>
    <row r="21" spans="1:12" ht="15" x14ac:dyDescent="0.25">
      <c r="A21" s="23"/>
      <c r="B21" s="15"/>
      <c r="C21" s="11"/>
      <c r="D21" s="7" t="s">
        <v>32</v>
      </c>
      <c r="E21" s="42" t="s">
        <v>52</v>
      </c>
      <c r="F21" s="43">
        <v>40</v>
      </c>
      <c r="G21" s="43">
        <v>2.64</v>
      </c>
      <c r="H21" s="43">
        <v>0.48</v>
      </c>
      <c r="I21" s="43">
        <v>13.36</v>
      </c>
      <c r="J21" s="43">
        <v>68.3</v>
      </c>
      <c r="K21" s="44" t="s">
        <v>103</v>
      </c>
      <c r="L21" s="43">
        <v>5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9"/>
    </row>
    <row r="24" spans="1:12" ht="15" x14ac:dyDescent="0.25">
      <c r="A24" s="24"/>
      <c r="B24" s="17"/>
      <c r="C24" s="8"/>
      <c r="D24" s="18" t="s">
        <v>33</v>
      </c>
      <c r="E24" s="42"/>
      <c r="F24" s="19">
        <f>SUM(F15:F21)</f>
        <v>875</v>
      </c>
      <c r="G24" s="19">
        <f>SUM(G15:G21)</f>
        <v>33.9</v>
      </c>
      <c r="H24" s="19">
        <f>SUM(H15:H21)</f>
        <v>36.779999999999994</v>
      </c>
      <c r="I24" s="19">
        <f>SUM(I15:I21)</f>
        <v>114.9</v>
      </c>
      <c r="J24" s="19">
        <f>SUM(J15:J21)</f>
        <v>926.19999999999982</v>
      </c>
      <c r="K24" s="25"/>
      <c r="L24" s="19">
        <f>SUM(L16:L22)</f>
        <v>75</v>
      </c>
    </row>
    <row r="25" spans="1:12" ht="15.75" thickBot="1" x14ac:dyDescent="0.25">
      <c r="A25" s="29">
        <f>A6</f>
        <v>1</v>
      </c>
      <c r="B25" s="30">
        <f>B6</f>
        <v>1</v>
      </c>
      <c r="C25" s="92" t="s">
        <v>4</v>
      </c>
      <c r="D25" s="93"/>
      <c r="E25" s="42"/>
      <c r="F25" s="43">
        <f>F24+F13</f>
        <v>875</v>
      </c>
      <c r="G25" s="43">
        <f t="shared" ref="G25:J25" si="0">G24+G13</f>
        <v>33.9</v>
      </c>
      <c r="H25" s="43">
        <f t="shared" si="0"/>
        <v>36.779999999999994</v>
      </c>
      <c r="I25" s="43">
        <f t="shared" si="0"/>
        <v>114.9</v>
      </c>
      <c r="J25" s="43">
        <f t="shared" si="0"/>
        <v>926.19999999999982</v>
      </c>
      <c r="K25" s="44"/>
      <c r="L25" s="43">
        <f>L24+L13</f>
        <v>75</v>
      </c>
    </row>
    <row r="26" spans="1:12" ht="15" x14ac:dyDescent="0.25">
      <c r="A26" s="14">
        <v>1</v>
      </c>
      <c r="B26" s="15">
        <v>2</v>
      </c>
      <c r="C26" s="22" t="s">
        <v>20</v>
      </c>
      <c r="D26" s="5" t="s">
        <v>21</v>
      </c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33</v>
      </c>
      <c r="E33" s="9"/>
      <c r="F33" s="19">
        <f>SUM(F26:F30)</f>
        <v>0</v>
      </c>
      <c r="G33" s="19">
        <f t="shared" ref="G33:L33" si="1">SUM(G26:G30)</f>
        <v>0</v>
      </c>
      <c r="H33" s="19">
        <f t="shared" si="1"/>
        <v>0</v>
      </c>
      <c r="I33" s="19">
        <f t="shared" si="1"/>
        <v>0</v>
      </c>
      <c r="J33" s="19">
        <f t="shared" si="1"/>
        <v>0</v>
      </c>
      <c r="K33" s="19">
        <f t="shared" si="1"/>
        <v>0</v>
      </c>
      <c r="L33" s="19">
        <f t="shared" si="1"/>
        <v>0</v>
      </c>
    </row>
    <row r="34" spans="1:12" ht="15" x14ac:dyDescent="0.25">
      <c r="A34" s="14"/>
      <c r="B34" s="15"/>
      <c r="C34" s="11"/>
      <c r="D34" s="18"/>
      <c r="E34" s="58"/>
      <c r="F34" s="59"/>
      <c r="G34" s="59"/>
      <c r="H34" s="59"/>
      <c r="I34" s="59"/>
      <c r="J34" s="59"/>
      <c r="K34" s="60"/>
      <c r="L34" s="59"/>
    </row>
    <row r="35" spans="1:12" ht="15.75" thickBot="1" x14ac:dyDescent="0.3">
      <c r="A35" s="13">
        <f>A26</f>
        <v>1</v>
      </c>
      <c r="B35" s="13">
        <f>B26</f>
        <v>2</v>
      </c>
      <c r="C35" s="10" t="s">
        <v>25</v>
      </c>
      <c r="D35" s="7" t="s">
        <v>26</v>
      </c>
      <c r="E35" s="31" t="s">
        <v>61</v>
      </c>
      <c r="F35" s="32">
        <v>100</v>
      </c>
      <c r="G35" s="32">
        <v>1.17</v>
      </c>
      <c r="H35" s="32">
        <v>8.9499999999999993</v>
      </c>
      <c r="I35" s="32">
        <v>6.67</v>
      </c>
      <c r="J35" s="32">
        <v>111.9</v>
      </c>
      <c r="K35" s="32" t="s">
        <v>62</v>
      </c>
      <c r="L35" s="32">
        <v>10</v>
      </c>
    </row>
    <row r="36" spans="1:12" ht="15" x14ac:dyDescent="0.25">
      <c r="A36" s="14"/>
      <c r="B36" s="15"/>
      <c r="C36" s="11"/>
      <c r="D36" s="7" t="s">
        <v>27</v>
      </c>
      <c r="E36" s="39" t="s">
        <v>57</v>
      </c>
      <c r="F36" s="40">
        <v>200</v>
      </c>
      <c r="G36" s="40">
        <v>4.71</v>
      </c>
      <c r="H36" s="40">
        <v>5.66</v>
      </c>
      <c r="I36" s="40">
        <v>10.14</v>
      </c>
      <c r="J36" s="40">
        <v>110.4</v>
      </c>
      <c r="K36" s="41" t="s">
        <v>63</v>
      </c>
      <c r="L36" s="40">
        <v>14</v>
      </c>
    </row>
    <row r="37" spans="1:12" ht="15" x14ac:dyDescent="0.25">
      <c r="A37" s="14"/>
      <c r="B37" s="15"/>
      <c r="C37" s="11"/>
      <c r="D37" s="7" t="s">
        <v>28</v>
      </c>
      <c r="E37" s="42" t="s">
        <v>58</v>
      </c>
      <c r="F37" s="43">
        <v>100</v>
      </c>
      <c r="G37" s="43">
        <v>16.14</v>
      </c>
      <c r="H37" s="43">
        <v>15.68</v>
      </c>
      <c r="I37" s="43">
        <v>3.7</v>
      </c>
      <c r="J37" s="43">
        <v>220.6</v>
      </c>
      <c r="K37" s="44" t="s">
        <v>64</v>
      </c>
      <c r="L37" s="43">
        <v>25</v>
      </c>
    </row>
    <row r="38" spans="1:12" ht="15" x14ac:dyDescent="0.25">
      <c r="A38" s="14"/>
      <c r="B38" s="15"/>
      <c r="C38" s="11"/>
      <c r="D38" s="7" t="s">
        <v>29</v>
      </c>
      <c r="E38" s="42" t="s">
        <v>59</v>
      </c>
      <c r="F38" s="43">
        <v>150</v>
      </c>
      <c r="G38" s="43">
        <v>8.2200000000000006</v>
      </c>
      <c r="H38" s="43">
        <v>6.34</v>
      </c>
      <c r="I38" s="43">
        <v>35.93</v>
      </c>
      <c r="J38" s="43">
        <v>233.7</v>
      </c>
      <c r="K38" s="44" t="s">
        <v>65</v>
      </c>
      <c r="L38" s="43">
        <v>20</v>
      </c>
    </row>
    <row r="39" spans="1:12" ht="15" x14ac:dyDescent="0.25">
      <c r="A39" s="14"/>
      <c r="B39" s="15"/>
      <c r="C39" s="11"/>
      <c r="D39" s="7" t="s">
        <v>30</v>
      </c>
      <c r="E39" s="42" t="s">
        <v>60</v>
      </c>
      <c r="F39" s="43">
        <v>200</v>
      </c>
      <c r="G39" s="43">
        <v>0.47</v>
      </c>
      <c r="H39" s="43">
        <v>0</v>
      </c>
      <c r="I39" s="43">
        <v>19.78</v>
      </c>
      <c r="J39" s="43">
        <v>81</v>
      </c>
      <c r="K39" s="44" t="s">
        <v>66</v>
      </c>
      <c r="L39" s="43">
        <v>10</v>
      </c>
    </row>
    <row r="40" spans="1:12" ht="15" x14ac:dyDescent="0.25">
      <c r="A40" s="14"/>
      <c r="B40" s="15"/>
      <c r="C40" s="11"/>
      <c r="D40" s="7" t="s">
        <v>31</v>
      </c>
      <c r="E40" s="42" t="s">
        <v>67</v>
      </c>
      <c r="F40" s="43">
        <v>55</v>
      </c>
      <c r="G40" s="43">
        <v>4.18</v>
      </c>
      <c r="H40" s="43">
        <v>0.44</v>
      </c>
      <c r="I40" s="43">
        <v>27.06</v>
      </c>
      <c r="J40" s="43">
        <v>128.9</v>
      </c>
      <c r="K40" s="44" t="s">
        <v>103</v>
      </c>
      <c r="L40" s="43">
        <v>5</v>
      </c>
    </row>
    <row r="41" spans="1:12" ht="15" x14ac:dyDescent="0.25">
      <c r="A41" s="14"/>
      <c r="B41" s="15"/>
      <c r="C41" s="11"/>
      <c r="D41" s="7" t="s">
        <v>32</v>
      </c>
      <c r="E41" s="42" t="s">
        <v>52</v>
      </c>
      <c r="F41" s="43">
        <v>55</v>
      </c>
      <c r="G41" s="43">
        <v>3.63</v>
      </c>
      <c r="H41" s="43">
        <v>0.66</v>
      </c>
      <c r="I41" s="43">
        <v>18.37</v>
      </c>
      <c r="J41" s="43">
        <v>93.9</v>
      </c>
      <c r="K41" s="44" t="s">
        <v>103</v>
      </c>
      <c r="L41" s="43">
        <v>4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4"/>
      <c r="B43" s="15"/>
      <c r="C43" s="11"/>
      <c r="D43" s="6"/>
      <c r="E43" s="9"/>
    </row>
    <row r="44" spans="1:12" ht="15" x14ac:dyDescent="0.25">
      <c r="A44" s="16"/>
      <c r="B44" s="17"/>
      <c r="C44" s="8"/>
      <c r="D44" s="18" t="s">
        <v>33</v>
      </c>
      <c r="E44" s="42"/>
      <c r="F44" s="19">
        <f>SUM(F35:F41)</f>
        <v>860</v>
      </c>
      <c r="G44" s="19">
        <f>SUM(G35:G41)</f>
        <v>38.520000000000003</v>
      </c>
      <c r="H44" s="19">
        <f>SUM(H35:H41)</f>
        <v>37.72999999999999</v>
      </c>
      <c r="I44" s="19">
        <f>SUM(I35:I41)</f>
        <v>121.65</v>
      </c>
      <c r="J44" s="19">
        <f>SUM(J35:J41)</f>
        <v>980.39999999999986</v>
      </c>
      <c r="K44" s="19"/>
      <c r="L44" s="19">
        <f>SUM(L35:L41)</f>
        <v>88</v>
      </c>
    </row>
    <row r="45" spans="1:12" ht="15.75" customHeight="1" thickBot="1" x14ac:dyDescent="0.25">
      <c r="A45" s="33">
        <f>A26</f>
        <v>1</v>
      </c>
      <c r="B45" s="33">
        <f>B26</f>
        <v>2</v>
      </c>
      <c r="C45" s="92" t="s">
        <v>4</v>
      </c>
      <c r="D45" s="93"/>
      <c r="E45" s="42"/>
      <c r="F45" s="43">
        <f>F44+F33</f>
        <v>860</v>
      </c>
      <c r="G45" s="43">
        <f t="shared" ref="G45:L45" si="2">G44+G33</f>
        <v>38.520000000000003</v>
      </c>
      <c r="H45" s="43">
        <f t="shared" si="2"/>
        <v>37.72999999999999</v>
      </c>
      <c r="I45" s="43">
        <f t="shared" si="2"/>
        <v>121.65</v>
      </c>
      <c r="J45" s="43">
        <f t="shared" si="2"/>
        <v>980.39999999999986</v>
      </c>
      <c r="K45" s="43"/>
      <c r="L45" s="43">
        <f t="shared" si="2"/>
        <v>88</v>
      </c>
    </row>
    <row r="46" spans="1:12" ht="15" x14ac:dyDescent="0.25">
      <c r="A46" s="20">
        <v>1</v>
      </c>
      <c r="B46" s="21">
        <v>3</v>
      </c>
      <c r="C46" s="22" t="s">
        <v>20</v>
      </c>
      <c r="D46" s="5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22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7" t="s">
        <v>23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7" t="s">
        <v>24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4"/>
      <c r="B53" s="17"/>
      <c r="C53" s="8"/>
      <c r="D53" s="18" t="s">
        <v>33</v>
      </c>
      <c r="E53" s="9"/>
      <c r="F53" s="19">
        <f>SUM(F46:F50)</f>
        <v>0</v>
      </c>
      <c r="G53" s="19">
        <f t="shared" ref="G53:L53" si="3">SUM(G46:G50)</f>
        <v>0</v>
      </c>
      <c r="H53" s="19">
        <f t="shared" si="3"/>
        <v>0</v>
      </c>
      <c r="I53" s="19">
        <f t="shared" si="3"/>
        <v>0</v>
      </c>
      <c r="J53" s="19">
        <f t="shared" si="3"/>
        <v>0</v>
      </c>
      <c r="K53" s="19">
        <f t="shared" si="3"/>
        <v>0</v>
      </c>
      <c r="L53" s="19">
        <f t="shared" si="3"/>
        <v>0</v>
      </c>
    </row>
    <row r="54" spans="1:12" ht="15" x14ac:dyDescent="0.25">
      <c r="A54" s="23"/>
      <c r="B54" s="15"/>
      <c r="C54" s="11"/>
      <c r="D54" s="18"/>
      <c r="E54" s="58"/>
      <c r="F54" s="59"/>
      <c r="G54" s="59"/>
      <c r="H54" s="59"/>
      <c r="I54" s="59"/>
      <c r="J54" s="59"/>
      <c r="K54" s="60"/>
      <c r="L54" s="59"/>
    </row>
    <row r="55" spans="1:12" ht="26.25" thickBot="1" x14ac:dyDescent="0.3">
      <c r="A55" s="26">
        <f>A46</f>
        <v>1</v>
      </c>
      <c r="B55" s="13">
        <f>B46</f>
        <v>3</v>
      </c>
      <c r="C55" s="10" t="s">
        <v>25</v>
      </c>
      <c r="D55" s="7" t="s">
        <v>26</v>
      </c>
      <c r="E55" s="31" t="s">
        <v>68</v>
      </c>
      <c r="F55" s="32">
        <v>60</v>
      </c>
      <c r="G55" s="32">
        <v>1.36</v>
      </c>
      <c r="H55" s="32">
        <v>6.6</v>
      </c>
      <c r="I55" s="32">
        <v>2.15</v>
      </c>
      <c r="J55" s="32">
        <v>73.400000000000006</v>
      </c>
      <c r="K55" s="55" t="s">
        <v>72</v>
      </c>
      <c r="L55" s="32">
        <v>10</v>
      </c>
    </row>
    <row r="56" spans="1:12" ht="15" x14ac:dyDescent="0.25">
      <c r="A56" s="23"/>
      <c r="B56" s="15"/>
      <c r="C56" s="11"/>
      <c r="D56" s="7" t="s">
        <v>27</v>
      </c>
      <c r="E56" s="53" t="s">
        <v>69</v>
      </c>
      <c r="F56" s="40">
        <v>200</v>
      </c>
      <c r="G56" s="40">
        <v>6.7</v>
      </c>
      <c r="H56" s="40">
        <v>4.58</v>
      </c>
      <c r="I56" s="40">
        <v>16.28</v>
      </c>
      <c r="J56" s="40">
        <v>133</v>
      </c>
      <c r="K56" s="56" t="s">
        <v>73</v>
      </c>
      <c r="L56" s="40">
        <v>17</v>
      </c>
    </row>
    <row r="57" spans="1:12" ht="15" x14ac:dyDescent="0.25">
      <c r="A57" s="23"/>
      <c r="B57" s="15"/>
      <c r="C57" s="11"/>
      <c r="D57" s="7" t="s">
        <v>28</v>
      </c>
      <c r="E57" s="54" t="s">
        <v>70</v>
      </c>
      <c r="F57" s="43">
        <v>110</v>
      </c>
      <c r="G57" s="43">
        <v>20.07</v>
      </c>
      <c r="H57" s="43">
        <v>19.14</v>
      </c>
      <c r="I57" s="43">
        <v>18.07</v>
      </c>
      <c r="J57" s="43">
        <v>324.7</v>
      </c>
      <c r="K57" s="57" t="s">
        <v>74</v>
      </c>
      <c r="L57" s="43">
        <v>20</v>
      </c>
    </row>
    <row r="58" spans="1:12" ht="15" x14ac:dyDescent="0.25">
      <c r="A58" s="23"/>
      <c r="B58" s="15"/>
      <c r="C58" s="11"/>
      <c r="D58" s="7" t="s">
        <v>29</v>
      </c>
      <c r="E58" s="54" t="s">
        <v>71</v>
      </c>
      <c r="F58" s="43">
        <v>200</v>
      </c>
      <c r="G58" s="43">
        <v>4.0999999999999996</v>
      </c>
      <c r="H58" s="43">
        <v>7.07</v>
      </c>
      <c r="I58" s="43">
        <v>26.43</v>
      </c>
      <c r="J58" s="43">
        <v>185.8</v>
      </c>
      <c r="K58" s="57" t="s">
        <v>75</v>
      </c>
      <c r="L58" s="43">
        <v>18</v>
      </c>
    </row>
    <row r="59" spans="1:12" ht="15" x14ac:dyDescent="0.25">
      <c r="A59" s="23"/>
      <c r="B59" s="15"/>
      <c r="C59" s="11"/>
      <c r="D59" s="7" t="s">
        <v>30</v>
      </c>
      <c r="E59" s="54" t="s">
        <v>44</v>
      </c>
      <c r="F59" s="43">
        <v>200</v>
      </c>
      <c r="G59" s="43">
        <v>0.25</v>
      </c>
      <c r="H59" s="43">
        <v>0.05</v>
      </c>
      <c r="I59" s="43">
        <v>6.61</v>
      </c>
      <c r="J59" s="43">
        <v>27.9</v>
      </c>
      <c r="K59" s="57" t="s">
        <v>45</v>
      </c>
      <c r="L59" s="43">
        <v>10</v>
      </c>
    </row>
    <row r="60" spans="1:12" ht="15" x14ac:dyDescent="0.25">
      <c r="A60" s="23"/>
      <c r="B60" s="15"/>
      <c r="C60" s="11"/>
      <c r="D60" s="7" t="s">
        <v>31</v>
      </c>
      <c r="E60" s="42" t="s">
        <v>42</v>
      </c>
      <c r="F60" s="43">
        <v>35</v>
      </c>
      <c r="G60" s="43">
        <v>2.31</v>
      </c>
      <c r="H60" s="43">
        <v>0.42</v>
      </c>
      <c r="I60" s="43">
        <v>13.86</v>
      </c>
      <c r="J60" s="43">
        <v>68.5</v>
      </c>
      <c r="K60" s="44" t="s">
        <v>103</v>
      </c>
      <c r="L60" s="43">
        <v>5</v>
      </c>
    </row>
    <row r="61" spans="1:12" ht="15" x14ac:dyDescent="0.25">
      <c r="A61" s="23"/>
      <c r="B61" s="15"/>
      <c r="C61" s="11"/>
      <c r="D61" s="7" t="s">
        <v>32</v>
      </c>
      <c r="E61" s="54" t="s">
        <v>52</v>
      </c>
      <c r="F61" s="43">
        <v>40</v>
      </c>
      <c r="G61" s="43">
        <v>2.64</v>
      </c>
      <c r="H61" s="43">
        <v>0.48</v>
      </c>
      <c r="I61" s="43">
        <v>13.36</v>
      </c>
      <c r="J61" s="43">
        <v>68.3</v>
      </c>
      <c r="K61" s="57" t="s">
        <v>103</v>
      </c>
      <c r="L61" s="43">
        <v>5</v>
      </c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3"/>
      <c r="B63" s="15"/>
      <c r="C63" s="11"/>
      <c r="D63" s="6"/>
      <c r="E63" s="9"/>
    </row>
    <row r="64" spans="1:12" ht="15" x14ac:dyDescent="0.25">
      <c r="A64" s="24"/>
      <c r="B64" s="17"/>
      <c r="C64" s="8"/>
      <c r="D64" s="18" t="s">
        <v>33</v>
      </c>
      <c r="E64" s="42"/>
      <c r="F64" s="19">
        <f t="shared" ref="F64:L64" si="4">SUM(F55:F61)</f>
        <v>845</v>
      </c>
      <c r="G64" s="19">
        <f t="shared" si="4"/>
        <v>37.430000000000007</v>
      </c>
      <c r="H64" s="19">
        <f t="shared" si="4"/>
        <v>38.339999999999996</v>
      </c>
      <c r="I64" s="19">
        <f t="shared" si="4"/>
        <v>96.76</v>
      </c>
      <c r="J64" s="19">
        <f t="shared" si="4"/>
        <v>881.6</v>
      </c>
      <c r="K64" s="19">
        <f t="shared" si="4"/>
        <v>0</v>
      </c>
      <c r="L64" s="19">
        <f t="shared" si="4"/>
        <v>85</v>
      </c>
    </row>
    <row r="65" spans="1:12" ht="15.75" customHeight="1" thickBot="1" x14ac:dyDescent="0.25">
      <c r="A65" s="29">
        <f>A46</f>
        <v>1</v>
      </c>
      <c r="B65" s="30">
        <f>B46</f>
        <v>3</v>
      </c>
      <c r="C65" s="92" t="s">
        <v>4</v>
      </c>
      <c r="D65" s="93"/>
      <c r="E65" s="42"/>
      <c r="F65" s="43">
        <f>F64+F53</f>
        <v>845</v>
      </c>
      <c r="G65" s="43">
        <f t="shared" ref="G65:L65" si="5">G64+G53</f>
        <v>37.430000000000007</v>
      </c>
      <c r="H65" s="43">
        <f t="shared" si="5"/>
        <v>38.339999999999996</v>
      </c>
      <c r="I65" s="43">
        <f t="shared" si="5"/>
        <v>96.76</v>
      </c>
      <c r="J65" s="43">
        <f t="shared" si="5"/>
        <v>881.6</v>
      </c>
      <c r="K65" s="43">
        <f t="shared" si="5"/>
        <v>0</v>
      </c>
      <c r="L65" s="43">
        <f t="shared" si="5"/>
        <v>85</v>
      </c>
    </row>
    <row r="66" spans="1:12" ht="15" x14ac:dyDescent="0.25">
      <c r="A66" s="20">
        <v>1</v>
      </c>
      <c r="B66" s="21">
        <v>4</v>
      </c>
      <c r="C66" s="22" t="s">
        <v>20</v>
      </c>
      <c r="D66" s="5" t="s">
        <v>21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22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23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24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6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4"/>
      <c r="B73" s="17"/>
      <c r="C73" s="8"/>
      <c r="D73" s="18" t="s">
        <v>33</v>
      </c>
      <c r="E73" s="9"/>
      <c r="F73" s="19">
        <f>SUM(F66:F70)</f>
        <v>0</v>
      </c>
      <c r="G73" s="19">
        <f t="shared" ref="G73:L73" si="6">SUM(G66:G70)</f>
        <v>0</v>
      </c>
      <c r="H73" s="19">
        <f t="shared" si="6"/>
        <v>0</v>
      </c>
      <c r="I73" s="19">
        <f t="shared" si="6"/>
        <v>0</v>
      </c>
      <c r="J73" s="19">
        <f t="shared" si="6"/>
        <v>0</v>
      </c>
      <c r="K73" s="19">
        <f t="shared" si="6"/>
        <v>0</v>
      </c>
      <c r="L73" s="19">
        <f t="shared" si="6"/>
        <v>0</v>
      </c>
    </row>
    <row r="74" spans="1:12" ht="15" x14ac:dyDescent="0.25">
      <c r="A74" s="23"/>
      <c r="B74" s="15"/>
      <c r="C74" s="11"/>
      <c r="D74" s="18"/>
      <c r="E74" s="58"/>
      <c r="F74" s="59"/>
      <c r="G74" s="59"/>
      <c r="H74" s="59"/>
      <c r="I74" s="59"/>
      <c r="J74" s="59"/>
      <c r="K74" s="59"/>
      <c r="L74" s="59"/>
    </row>
    <row r="75" spans="1:12" ht="15.75" thickBot="1" x14ac:dyDescent="0.3">
      <c r="A75" s="26">
        <f>A66</f>
        <v>1</v>
      </c>
      <c r="B75" s="13">
        <f>B66</f>
        <v>4</v>
      </c>
      <c r="C75" s="10" t="s">
        <v>25</v>
      </c>
      <c r="D75" s="7" t="s">
        <v>26</v>
      </c>
      <c r="E75" s="31" t="s">
        <v>76</v>
      </c>
      <c r="F75" s="32">
        <v>100</v>
      </c>
      <c r="G75" s="32">
        <v>1.34</v>
      </c>
      <c r="H75" s="32">
        <v>4.4800000000000004</v>
      </c>
      <c r="I75" s="32">
        <v>7.61</v>
      </c>
      <c r="J75" s="32">
        <v>76.099999999999994</v>
      </c>
      <c r="K75" s="32" t="s">
        <v>80</v>
      </c>
      <c r="L75" s="32">
        <v>10</v>
      </c>
    </row>
    <row r="76" spans="1:12" ht="15" x14ac:dyDescent="0.25">
      <c r="A76" s="23"/>
      <c r="B76" s="15"/>
      <c r="C76" s="11"/>
      <c r="D76" s="7" t="s">
        <v>27</v>
      </c>
      <c r="E76" s="39" t="s">
        <v>77</v>
      </c>
      <c r="F76" s="40">
        <v>200</v>
      </c>
      <c r="G76" s="40">
        <v>4.8</v>
      </c>
      <c r="H76" s="40">
        <v>2.17</v>
      </c>
      <c r="I76" s="40">
        <v>15.53</v>
      </c>
      <c r="J76" s="40">
        <v>126.1</v>
      </c>
      <c r="K76" s="41" t="s">
        <v>81</v>
      </c>
      <c r="L76" s="40">
        <v>20</v>
      </c>
    </row>
    <row r="77" spans="1:12" ht="15" x14ac:dyDescent="0.25">
      <c r="A77" s="23"/>
      <c r="B77" s="15"/>
      <c r="C77" s="11"/>
      <c r="D77" s="7" t="s">
        <v>28</v>
      </c>
      <c r="E77" s="42" t="s">
        <v>78</v>
      </c>
      <c r="F77" s="43">
        <v>200</v>
      </c>
      <c r="G77" s="43">
        <v>27.28</v>
      </c>
      <c r="H77" s="43">
        <v>6.47</v>
      </c>
      <c r="I77" s="43">
        <v>3.33</v>
      </c>
      <c r="J77" s="43">
        <v>300.60000000000002</v>
      </c>
      <c r="K77" s="44" t="s">
        <v>82</v>
      </c>
      <c r="L77" s="43">
        <v>35</v>
      </c>
    </row>
    <row r="78" spans="1:12" ht="15" x14ac:dyDescent="0.25">
      <c r="A78" s="23"/>
      <c r="B78" s="15"/>
      <c r="C78" s="11"/>
      <c r="D78" s="7" t="s">
        <v>29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30</v>
      </c>
      <c r="E79" s="42" t="s">
        <v>79</v>
      </c>
      <c r="F79" s="43">
        <v>200</v>
      </c>
      <c r="G79" s="43">
        <v>0.6</v>
      </c>
      <c r="H79" s="43">
        <v>0.4</v>
      </c>
      <c r="I79" s="43">
        <v>32.6</v>
      </c>
      <c r="J79" s="43">
        <v>136.4</v>
      </c>
      <c r="K79" s="44" t="s">
        <v>103</v>
      </c>
      <c r="L79" s="43">
        <v>10</v>
      </c>
    </row>
    <row r="80" spans="1:12" ht="15" x14ac:dyDescent="0.25">
      <c r="A80" s="23"/>
      <c r="B80" s="15"/>
      <c r="C80" s="11"/>
      <c r="D80" s="7" t="s">
        <v>31</v>
      </c>
      <c r="E80" s="42" t="s">
        <v>42</v>
      </c>
      <c r="F80" s="43">
        <v>60</v>
      </c>
      <c r="G80" s="43">
        <v>4.5599999999999996</v>
      </c>
      <c r="H80" s="43">
        <v>0.48</v>
      </c>
      <c r="I80" s="43">
        <v>29.52</v>
      </c>
      <c r="J80" s="43">
        <v>140.6</v>
      </c>
      <c r="K80" s="44" t="s">
        <v>103</v>
      </c>
      <c r="L80" s="43">
        <v>5</v>
      </c>
    </row>
    <row r="81" spans="1:12" ht="15" x14ac:dyDescent="0.25">
      <c r="A81" s="23"/>
      <c r="B81" s="15"/>
      <c r="C81" s="11"/>
      <c r="D81" s="7" t="s">
        <v>32</v>
      </c>
      <c r="E81" s="42" t="s">
        <v>52</v>
      </c>
      <c r="F81" s="43">
        <v>50</v>
      </c>
      <c r="G81" s="43">
        <v>3.3</v>
      </c>
      <c r="H81" s="43">
        <v>0.6</v>
      </c>
      <c r="I81" s="43">
        <v>16.7</v>
      </c>
      <c r="J81" s="43">
        <v>85.4</v>
      </c>
      <c r="K81" s="44" t="s">
        <v>103</v>
      </c>
      <c r="L81" s="43">
        <v>4</v>
      </c>
    </row>
    <row r="82" spans="1:12" ht="15" x14ac:dyDescent="0.2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6"/>
      <c r="E83" s="9"/>
      <c r="F83" s="19"/>
      <c r="G83" s="19"/>
      <c r="H83" s="19"/>
      <c r="I83" s="19"/>
      <c r="J83" s="19"/>
      <c r="K83" s="19"/>
      <c r="L83" s="19"/>
    </row>
    <row r="84" spans="1:12" ht="15" x14ac:dyDescent="0.25">
      <c r="A84" s="24"/>
      <c r="B84" s="17"/>
      <c r="C84" s="8"/>
      <c r="D84" s="18" t="s">
        <v>33</v>
      </c>
      <c r="E84" s="42"/>
      <c r="F84" s="19">
        <f>SUM(F75:F81)</f>
        <v>810</v>
      </c>
      <c r="G84" s="19">
        <f t="shared" ref="G84:L84" si="7">SUM(G75:G81)</f>
        <v>41.88</v>
      </c>
      <c r="H84" s="19">
        <f t="shared" si="7"/>
        <v>14.600000000000001</v>
      </c>
      <c r="I84" s="19">
        <f t="shared" si="7"/>
        <v>105.29</v>
      </c>
      <c r="J84" s="19">
        <f t="shared" si="7"/>
        <v>865.2</v>
      </c>
      <c r="K84" s="19">
        <f t="shared" si="7"/>
        <v>0</v>
      </c>
      <c r="L84" s="19">
        <f t="shared" si="7"/>
        <v>84</v>
      </c>
    </row>
    <row r="85" spans="1:12" ht="15.75" customHeight="1" thickBot="1" x14ac:dyDescent="0.25">
      <c r="A85" s="29">
        <f>A66</f>
        <v>1</v>
      </c>
      <c r="B85" s="30">
        <f>B66</f>
        <v>4</v>
      </c>
      <c r="C85" s="92" t="s">
        <v>4</v>
      </c>
      <c r="D85" s="93"/>
      <c r="E85" s="42"/>
      <c r="F85" s="43">
        <f>F84+F73</f>
        <v>810</v>
      </c>
      <c r="G85" s="43">
        <f t="shared" ref="G85:L85" si="8">G84+G73</f>
        <v>41.88</v>
      </c>
      <c r="H85" s="43">
        <f t="shared" si="8"/>
        <v>14.600000000000001</v>
      </c>
      <c r="I85" s="43">
        <f t="shared" si="8"/>
        <v>105.29</v>
      </c>
      <c r="J85" s="43">
        <f t="shared" si="8"/>
        <v>865.2</v>
      </c>
      <c r="K85" s="43">
        <f t="shared" si="8"/>
        <v>0</v>
      </c>
      <c r="L85" s="43">
        <f t="shared" si="8"/>
        <v>84</v>
      </c>
    </row>
    <row r="86" spans="1:12" ht="15" x14ac:dyDescent="0.25">
      <c r="A86" s="20">
        <v>1</v>
      </c>
      <c r="B86" s="21">
        <v>5</v>
      </c>
      <c r="C86" s="22" t="s">
        <v>20</v>
      </c>
      <c r="D86" s="5" t="s">
        <v>21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22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23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24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4"/>
      <c r="B93" s="17"/>
      <c r="C93" s="8"/>
      <c r="D93" s="18" t="s">
        <v>33</v>
      </c>
      <c r="E93" s="9"/>
      <c r="F93" s="19">
        <f>SUM(F86:F90)</f>
        <v>0</v>
      </c>
      <c r="G93" s="19">
        <f t="shared" ref="G93:L93" si="9">SUM(G86:G90)</f>
        <v>0</v>
      </c>
      <c r="H93" s="19">
        <f t="shared" si="9"/>
        <v>0</v>
      </c>
      <c r="I93" s="19">
        <f t="shared" si="9"/>
        <v>0</v>
      </c>
      <c r="J93" s="19">
        <f t="shared" si="9"/>
        <v>0</v>
      </c>
      <c r="K93" s="19">
        <f t="shared" si="9"/>
        <v>0</v>
      </c>
      <c r="L93" s="19">
        <f t="shared" si="9"/>
        <v>0</v>
      </c>
    </row>
    <row r="94" spans="1:12" ht="15" x14ac:dyDescent="0.25">
      <c r="A94" s="23"/>
      <c r="B94" s="15"/>
      <c r="C94" s="11"/>
      <c r="D94" s="18"/>
      <c r="E94" s="58"/>
      <c r="F94" s="59"/>
      <c r="G94" s="59"/>
      <c r="H94" s="59"/>
      <c r="I94" s="59"/>
      <c r="J94" s="59"/>
      <c r="K94" s="59"/>
      <c r="L94" s="59"/>
    </row>
    <row r="95" spans="1:12" ht="15.75" thickBot="1" x14ac:dyDescent="0.3">
      <c r="A95" s="26">
        <f>A86</f>
        <v>1</v>
      </c>
      <c r="B95" s="13">
        <f>B86</f>
        <v>5</v>
      </c>
      <c r="C95" s="10" t="s">
        <v>25</v>
      </c>
      <c r="D95" s="7" t="s">
        <v>26</v>
      </c>
      <c r="E95" s="31" t="s">
        <v>83</v>
      </c>
      <c r="F95" s="32">
        <v>100</v>
      </c>
      <c r="G95" s="32">
        <v>2.52</v>
      </c>
      <c r="H95" s="32">
        <v>10.15</v>
      </c>
      <c r="I95" s="32">
        <v>10.39</v>
      </c>
      <c r="J95" s="32">
        <v>143</v>
      </c>
      <c r="K95" s="32" t="s">
        <v>87</v>
      </c>
      <c r="L95" s="32">
        <v>10</v>
      </c>
    </row>
    <row r="96" spans="1:12" ht="15" x14ac:dyDescent="0.25">
      <c r="A96" s="23"/>
      <c r="B96" s="15"/>
      <c r="C96" s="11"/>
      <c r="D96" s="7" t="s">
        <v>27</v>
      </c>
      <c r="E96" s="39" t="s">
        <v>84</v>
      </c>
      <c r="F96" s="40">
        <v>200</v>
      </c>
      <c r="G96" s="40">
        <v>4.66</v>
      </c>
      <c r="H96" s="40">
        <v>5.63</v>
      </c>
      <c r="I96" s="40">
        <v>5.73</v>
      </c>
      <c r="J96" s="40">
        <v>92.2</v>
      </c>
      <c r="K96" s="41" t="s">
        <v>88</v>
      </c>
      <c r="L96" s="40">
        <v>20</v>
      </c>
    </row>
    <row r="97" spans="1:12" ht="15" x14ac:dyDescent="0.25">
      <c r="A97" s="23"/>
      <c r="B97" s="15"/>
      <c r="C97" s="11"/>
      <c r="D97" s="7" t="s">
        <v>28</v>
      </c>
      <c r="E97" s="42" t="s">
        <v>85</v>
      </c>
      <c r="F97" s="43">
        <v>150</v>
      </c>
      <c r="G97" s="43">
        <v>48.21</v>
      </c>
      <c r="H97" s="43">
        <v>3.64</v>
      </c>
      <c r="I97" s="43">
        <v>1.65</v>
      </c>
      <c r="J97" s="43">
        <v>232.2</v>
      </c>
      <c r="K97" s="44" t="s">
        <v>89</v>
      </c>
      <c r="L97" s="43">
        <v>20</v>
      </c>
    </row>
    <row r="98" spans="1:12" ht="15" x14ac:dyDescent="0.25">
      <c r="A98" s="23"/>
      <c r="B98" s="15"/>
      <c r="C98" s="11"/>
      <c r="D98" s="7" t="s">
        <v>29</v>
      </c>
      <c r="E98" s="42" t="s">
        <v>51</v>
      </c>
      <c r="F98" s="43">
        <v>200</v>
      </c>
      <c r="G98" s="43">
        <v>7.1</v>
      </c>
      <c r="H98" s="43">
        <v>6.56</v>
      </c>
      <c r="I98" s="43">
        <v>43.74</v>
      </c>
      <c r="J98" s="43">
        <v>262.39999999999998</v>
      </c>
      <c r="K98" s="44" t="s">
        <v>56</v>
      </c>
      <c r="L98" s="43">
        <v>15</v>
      </c>
    </row>
    <row r="99" spans="1:12" ht="15" x14ac:dyDescent="0.25">
      <c r="A99" s="23"/>
      <c r="B99" s="15"/>
      <c r="C99" s="11"/>
      <c r="D99" s="7" t="s">
        <v>30</v>
      </c>
      <c r="E99" s="42" t="s">
        <v>86</v>
      </c>
      <c r="F99" s="43">
        <v>160</v>
      </c>
      <c r="G99" s="43">
        <v>0.78</v>
      </c>
      <c r="H99" s="43">
        <v>0.04</v>
      </c>
      <c r="I99" s="43">
        <v>12.52</v>
      </c>
      <c r="J99" s="43">
        <v>53.5</v>
      </c>
      <c r="K99" s="44" t="s">
        <v>43</v>
      </c>
      <c r="L99" s="43">
        <v>10</v>
      </c>
    </row>
    <row r="100" spans="1:12" ht="15" x14ac:dyDescent="0.25">
      <c r="A100" s="23"/>
      <c r="B100" s="15"/>
      <c r="C100" s="11"/>
      <c r="D100" s="7" t="s">
        <v>31</v>
      </c>
      <c r="E100" s="42" t="s">
        <v>42</v>
      </c>
      <c r="F100" s="43">
        <v>60</v>
      </c>
      <c r="G100" s="43">
        <v>4.5599999999999996</v>
      </c>
      <c r="H100" s="43">
        <v>0.48</v>
      </c>
      <c r="I100" s="43">
        <v>29.52</v>
      </c>
      <c r="J100" s="43">
        <v>140.6</v>
      </c>
      <c r="K100" s="44" t="s">
        <v>103</v>
      </c>
      <c r="L100" s="43">
        <v>5</v>
      </c>
    </row>
    <row r="101" spans="1:12" ht="15" x14ac:dyDescent="0.25">
      <c r="A101" s="23"/>
      <c r="B101" s="15"/>
      <c r="C101" s="11"/>
      <c r="D101" s="7" t="s">
        <v>32</v>
      </c>
      <c r="E101" s="42" t="s">
        <v>52</v>
      </c>
      <c r="F101" s="43">
        <v>40</v>
      </c>
      <c r="G101" s="43">
        <v>2.64</v>
      </c>
      <c r="H101" s="43">
        <v>0.48</v>
      </c>
      <c r="I101" s="43">
        <v>13.36</v>
      </c>
      <c r="J101" s="43">
        <v>68.3</v>
      </c>
      <c r="K101" s="44" t="s">
        <v>103</v>
      </c>
      <c r="L101" s="43">
        <v>4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6"/>
      <c r="E103" s="9"/>
    </row>
    <row r="104" spans="1:12" ht="15" x14ac:dyDescent="0.25">
      <c r="A104" s="24"/>
      <c r="B104" s="17"/>
      <c r="C104" s="8"/>
      <c r="D104" s="18" t="s">
        <v>33</v>
      </c>
      <c r="E104" s="42"/>
      <c r="F104" s="19">
        <f>SUM(F95:F101)</f>
        <v>910</v>
      </c>
      <c r="G104" s="19">
        <f>SUM(G95:G101)</f>
        <v>70.47</v>
      </c>
      <c r="H104" s="19">
        <f>SUM(H95:H101)</f>
        <v>26.98</v>
      </c>
      <c r="I104" s="19">
        <f>SUM(I95:I101)</f>
        <v>116.91</v>
      </c>
      <c r="J104" s="19">
        <f>SUM(J95:J101)</f>
        <v>992.19999999999993</v>
      </c>
      <c r="K104" s="19"/>
      <c r="L104" s="19">
        <f>SUM(L95:L101)</f>
        <v>84</v>
      </c>
    </row>
    <row r="105" spans="1:12" ht="15.75" customHeight="1" thickBot="1" x14ac:dyDescent="0.25">
      <c r="A105" s="29">
        <f>A86</f>
        <v>1</v>
      </c>
      <c r="B105" s="30">
        <f>B86</f>
        <v>5</v>
      </c>
      <c r="C105" s="92" t="s">
        <v>4</v>
      </c>
      <c r="D105" s="93"/>
      <c r="E105" s="42"/>
      <c r="F105" s="43">
        <f>F104+F93</f>
        <v>910</v>
      </c>
      <c r="G105" s="43">
        <f t="shared" ref="G105:L105" si="10">G104+G93</f>
        <v>70.47</v>
      </c>
      <c r="H105" s="43">
        <f t="shared" si="10"/>
        <v>26.98</v>
      </c>
      <c r="I105" s="43">
        <f t="shared" si="10"/>
        <v>116.91</v>
      </c>
      <c r="J105" s="43">
        <f t="shared" si="10"/>
        <v>992.19999999999993</v>
      </c>
      <c r="K105" s="43"/>
      <c r="L105" s="43">
        <f t="shared" si="10"/>
        <v>84</v>
      </c>
    </row>
    <row r="106" spans="1:12" ht="15" x14ac:dyDescent="0.25">
      <c r="A106" s="85">
        <v>2</v>
      </c>
      <c r="B106" s="15">
        <v>1</v>
      </c>
      <c r="C106" s="22" t="s">
        <v>20</v>
      </c>
      <c r="D106" s="5" t="s">
        <v>21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86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86"/>
      <c r="B108" s="15"/>
      <c r="C108" s="11"/>
      <c r="D108" s="7" t="s">
        <v>22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86"/>
      <c r="B109" s="15"/>
      <c r="C109" s="11"/>
      <c r="D109" s="7" t="s">
        <v>23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86"/>
      <c r="B110" s="15"/>
      <c r="C110" s="11"/>
      <c r="D110" s="7" t="s">
        <v>24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86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86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87"/>
      <c r="B113" s="17"/>
      <c r="C113" s="8"/>
      <c r="D113" s="18" t="s">
        <v>33</v>
      </c>
      <c r="E113" s="9"/>
      <c r="F113" s="19">
        <f>SUM(F106:F110)</f>
        <v>0</v>
      </c>
      <c r="G113" s="19">
        <f t="shared" ref="G113:L113" si="11">SUM(G106:G110)</f>
        <v>0</v>
      </c>
      <c r="H113" s="19">
        <f t="shared" si="11"/>
        <v>0</v>
      </c>
      <c r="I113" s="19">
        <f t="shared" si="11"/>
        <v>0</v>
      </c>
      <c r="J113" s="19">
        <f t="shared" si="11"/>
        <v>0</v>
      </c>
      <c r="K113" s="19"/>
      <c r="L113" s="19">
        <f t="shared" si="11"/>
        <v>0</v>
      </c>
    </row>
    <row r="114" spans="1:12" ht="15.75" thickBot="1" x14ac:dyDescent="0.3">
      <c r="A114" s="88">
        <f>A106</f>
        <v>2</v>
      </c>
      <c r="B114" s="13">
        <f>B106</f>
        <v>1</v>
      </c>
      <c r="C114" s="10" t="s">
        <v>25</v>
      </c>
      <c r="D114" s="7" t="s">
        <v>26</v>
      </c>
      <c r="E114" s="31" t="s">
        <v>83</v>
      </c>
      <c r="F114" s="32">
        <v>100</v>
      </c>
      <c r="G114" s="32">
        <v>2.52</v>
      </c>
      <c r="H114" s="32">
        <v>10.15</v>
      </c>
      <c r="I114" s="32">
        <v>10.39</v>
      </c>
      <c r="J114" s="32">
        <v>143</v>
      </c>
      <c r="K114" s="32" t="s">
        <v>87</v>
      </c>
      <c r="L114" s="32">
        <v>10</v>
      </c>
    </row>
    <row r="115" spans="1:12" ht="15" x14ac:dyDescent="0.25">
      <c r="A115" s="86"/>
      <c r="B115" s="15"/>
      <c r="C115" s="11"/>
      <c r="D115" s="7" t="s">
        <v>27</v>
      </c>
      <c r="E115" s="42" t="s">
        <v>90</v>
      </c>
      <c r="F115" s="43">
        <v>200</v>
      </c>
      <c r="G115" s="43">
        <v>5</v>
      </c>
      <c r="H115" s="43">
        <v>4.8</v>
      </c>
      <c r="I115" s="43">
        <v>11.35</v>
      </c>
      <c r="J115" s="43">
        <v>108.6</v>
      </c>
      <c r="K115" s="44" t="s">
        <v>92</v>
      </c>
      <c r="L115" s="43">
        <v>20</v>
      </c>
    </row>
    <row r="116" spans="1:12" ht="15" x14ac:dyDescent="0.25">
      <c r="A116" s="86"/>
      <c r="B116" s="15"/>
      <c r="C116" s="11"/>
      <c r="D116" s="7" t="s">
        <v>28</v>
      </c>
      <c r="E116" s="42" t="s">
        <v>91</v>
      </c>
      <c r="F116" s="43">
        <v>100</v>
      </c>
      <c r="G116" s="43">
        <v>13.62</v>
      </c>
      <c r="H116" s="43">
        <v>11.92</v>
      </c>
      <c r="I116" s="43">
        <v>8.32</v>
      </c>
      <c r="J116" s="43">
        <v>195.1</v>
      </c>
      <c r="K116" s="44" t="s">
        <v>93</v>
      </c>
      <c r="L116" s="43">
        <v>20</v>
      </c>
    </row>
    <row r="117" spans="1:12" ht="15" x14ac:dyDescent="0.25">
      <c r="A117" s="86"/>
      <c r="B117" s="15"/>
      <c r="C117" s="11"/>
      <c r="D117" s="7" t="s">
        <v>29</v>
      </c>
      <c r="E117" s="42" t="s">
        <v>59</v>
      </c>
      <c r="F117" s="43">
        <v>200</v>
      </c>
      <c r="G117" s="43">
        <v>10.97</v>
      </c>
      <c r="H117" s="43">
        <v>8.4499999999999993</v>
      </c>
      <c r="I117" s="43">
        <v>47.91</v>
      </c>
      <c r="J117" s="43">
        <v>311.60000000000002</v>
      </c>
      <c r="K117" s="44" t="s">
        <v>65</v>
      </c>
      <c r="L117" s="43">
        <v>14</v>
      </c>
    </row>
    <row r="118" spans="1:12" ht="15" x14ac:dyDescent="0.25">
      <c r="A118" s="86"/>
      <c r="B118" s="15"/>
      <c r="C118" s="11"/>
      <c r="D118" s="7" t="s">
        <v>30</v>
      </c>
      <c r="E118" s="42" t="s">
        <v>46</v>
      </c>
      <c r="F118" s="43">
        <v>200</v>
      </c>
      <c r="G118" s="43">
        <v>0.19</v>
      </c>
      <c r="H118" s="43">
        <v>0.04</v>
      </c>
      <c r="I118" s="43">
        <v>6.42</v>
      </c>
      <c r="J118" s="43">
        <v>26.8</v>
      </c>
      <c r="K118" s="44" t="s">
        <v>47</v>
      </c>
      <c r="L118" s="43">
        <v>10</v>
      </c>
    </row>
    <row r="119" spans="1:12" ht="15" x14ac:dyDescent="0.25">
      <c r="A119" s="86"/>
      <c r="B119" s="15"/>
      <c r="C119" s="11"/>
      <c r="D119" s="7" t="s">
        <v>31</v>
      </c>
      <c r="E119" s="42" t="s">
        <v>42</v>
      </c>
      <c r="F119" s="43">
        <v>60</v>
      </c>
      <c r="G119" s="43">
        <v>4.5599999999999996</v>
      </c>
      <c r="H119" s="43">
        <v>0.48</v>
      </c>
      <c r="I119" s="43">
        <v>29.52</v>
      </c>
      <c r="J119" s="43">
        <v>140.6</v>
      </c>
      <c r="K119" s="44" t="s">
        <v>103</v>
      </c>
      <c r="L119" s="43">
        <v>5</v>
      </c>
    </row>
    <row r="120" spans="1:12" ht="15" x14ac:dyDescent="0.25">
      <c r="A120" s="86"/>
      <c r="B120" s="15"/>
      <c r="C120" s="11"/>
      <c r="D120" s="7" t="s">
        <v>32</v>
      </c>
      <c r="E120" s="42" t="s">
        <v>52</v>
      </c>
      <c r="F120" s="43">
        <v>50</v>
      </c>
      <c r="G120" s="43">
        <v>3.3</v>
      </c>
      <c r="H120" s="43">
        <v>0.6</v>
      </c>
      <c r="I120" s="43">
        <v>16.7</v>
      </c>
      <c r="J120" s="43">
        <v>85.4</v>
      </c>
      <c r="K120" s="44" t="s">
        <v>103</v>
      </c>
      <c r="L120" s="43">
        <v>4</v>
      </c>
    </row>
    <row r="121" spans="1:12" ht="15" x14ac:dyDescent="0.25">
      <c r="A121" s="86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86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87"/>
      <c r="B123" s="17"/>
      <c r="C123" s="8"/>
      <c r="D123" s="18" t="s">
        <v>33</v>
      </c>
      <c r="E123" s="9"/>
      <c r="F123" s="19">
        <f>SUM(F114:F120)</f>
        <v>910</v>
      </c>
      <c r="G123" s="19">
        <f>SUM(G114:G120)</f>
        <v>40.159999999999997</v>
      </c>
      <c r="H123" s="19">
        <f>SUM(H114:H120)</f>
        <v>36.439999999999991</v>
      </c>
      <c r="I123" s="19">
        <f>SUM(I114:I120)</f>
        <v>130.60999999999999</v>
      </c>
      <c r="J123" s="19">
        <f>SUM(J114:J120)</f>
        <v>1011.0999999999999</v>
      </c>
      <c r="K123" s="19"/>
      <c r="L123" s="19">
        <f t="shared" ref="L123" si="12">SUM(L114:L120)</f>
        <v>83</v>
      </c>
    </row>
    <row r="124" spans="1:12" ht="15.75" thickBot="1" x14ac:dyDescent="0.25">
      <c r="A124" s="89">
        <f>A106</f>
        <v>2</v>
      </c>
      <c r="B124" s="33">
        <f>B106</f>
        <v>1</v>
      </c>
      <c r="C124" s="92" t="s">
        <v>4</v>
      </c>
      <c r="D124" s="93"/>
      <c r="E124" s="31"/>
      <c r="F124" s="32">
        <f>F123+F113</f>
        <v>910</v>
      </c>
      <c r="G124" s="32">
        <f t="shared" ref="G124:L124" si="13">G123+G113</f>
        <v>40.159999999999997</v>
      </c>
      <c r="H124" s="32">
        <f t="shared" si="13"/>
        <v>36.439999999999991</v>
      </c>
      <c r="I124" s="32">
        <f t="shared" si="13"/>
        <v>130.60999999999999</v>
      </c>
      <c r="J124" s="32">
        <f t="shared" si="13"/>
        <v>1011.0999999999999</v>
      </c>
      <c r="K124" s="32">
        <f t="shared" si="13"/>
        <v>0</v>
      </c>
      <c r="L124" s="32">
        <f t="shared" si="13"/>
        <v>83</v>
      </c>
    </row>
    <row r="125" spans="1:12" ht="15" x14ac:dyDescent="0.25">
      <c r="A125" s="61">
        <v>2</v>
      </c>
      <c r="B125" s="21">
        <v>2</v>
      </c>
      <c r="C125" s="22" t="s">
        <v>20</v>
      </c>
      <c r="D125" s="5" t="s">
        <v>21</v>
      </c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68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68"/>
      <c r="B127" s="15"/>
      <c r="C127" s="11"/>
      <c r="D127" s="7" t="s">
        <v>22</v>
      </c>
      <c r="E127" s="42"/>
      <c r="F127" s="43"/>
      <c r="G127" s="43"/>
      <c r="H127" s="43"/>
      <c r="I127" s="43"/>
      <c r="J127" s="43"/>
      <c r="K127" s="44"/>
      <c r="L127" s="43"/>
    </row>
    <row r="128" spans="1:12" ht="15.75" customHeight="1" x14ac:dyDescent="0.25">
      <c r="A128" s="68"/>
      <c r="B128" s="15"/>
      <c r="C128" s="11"/>
      <c r="D128" s="7" t="s">
        <v>23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68"/>
      <c r="B129" s="15"/>
      <c r="C129" s="11"/>
      <c r="D129" s="7" t="s">
        <v>24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68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68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76"/>
      <c r="B132" s="17"/>
      <c r="C132" s="8"/>
      <c r="D132" s="18" t="s">
        <v>33</v>
      </c>
      <c r="E132" s="9"/>
      <c r="F132" s="19">
        <f>SUM(F125:F129)</f>
        <v>0</v>
      </c>
      <c r="G132" s="19">
        <f t="shared" ref="G132:L132" si="14">SUM(G125:G129)</f>
        <v>0</v>
      </c>
      <c r="H132" s="19">
        <f t="shared" si="14"/>
        <v>0</v>
      </c>
      <c r="I132" s="19">
        <f t="shared" si="14"/>
        <v>0</v>
      </c>
      <c r="J132" s="19">
        <f t="shared" si="14"/>
        <v>0</v>
      </c>
      <c r="K132" s="19"/>
      <c r="L132" s="19">
        <f t="shared" si="14"/>
        <v>0</v>
      </c>
    </row>
    <row r="133" spans="1:12" ht="15" x14ac:dyDescent="0.25">
      <c r="A133" s="90">
        <f>A125</f>
        <v>2</v>
      </c>
      <c r="B133" s="13">
        <f>B125</f>
        <v>2</v>
      </c>
      <c r="C133" s="10" t="s">
        <v>25</v>
      </c>
      <c r="D133" s="7" t="s">
        <v>26</v>
      </c>
      <c r="E133" s="42" t="s">
        <v>61</v>
      </c>
      <c r="F133" s="43">
        <v>100</v>
      </c>
      <c r="G133" s="43">
        <v>1.17</v>
      </c>
      <c r="H133" s="43">
        <v>8.9499999999999993</v>
      </c>
      <c r="I133" s="43">
        <v>6.67</v>
      </c>
      <c r="J133" s="43">
        <v>111.9</v>
      </c>
      <c r="K133" s="44" t="s">
        <v>62</v>
      </c>
      <c r="L133" s="43">
        <v>10</v>
      </c>
    </row>
    <row r="134" spans="1:12" ht="15" x14ac:dyDescent="0.25">
      <c r="A134" s="68"/>
      <c r="B134" s="15"/>
      <c r="C134" s="11"/>
      <c r="D134" s="7" t="s">
        <v>27</v>
      </c>
      <c r="E134" s="42" t="s">
        <v>94</v>
      </c>
      <c r="F134" s="43">
        <v>200</v>
      </c>
      <c r="G134" s="43">
        <v>7.89</v>
      </c>
      <c r="H134" s="43">
        <v>4.53</v>
      </c>
      <c r="I134" s="43">
        <v>12.4</v>
      </c>
      <c r="J134" s="43">
        <v>121.7</v>
      </c>
      <c r="K134" s="44" t="s">
        <v>96</v>
      </c>
      <c r="L134" s="43">
        <v>20</v>
      </c>
    </row>
    <row r="135" spans="1:12" ht="15" x14ac:dyDescent="0.25">
      <c r="A135" s="68"/>
      <c r="B135" s="15"/>
      <c r="C135" s="11"/>
      <c r="D135" s="7" t="s">
        <v>28</v>
      </c>
      <c r="E135" s="42" t="s">
        <v>70</v>
      </c>
      <c r="F135" s="43">
        <v>100</v>
      </c>
      <c r="G135" s="43">
        <v>13.68</v>
      </c>
      <c r="H135" s="43">
        <v>13.04</v>
      </c>
      <c r="I135" s="43">
        <v>12.32</v>
      </c>
      <c r="J135" s="43">
        <v>221.3</v>
      </c>
      <c r="K135" s="44" t="s">
        <v>74</v>
      </c>
      <c r="L135" s="43">
        <v>20</v>
      </c>
    </row>
    <row r="136" spans="1:12" ht="15" x14ac:dyDescent="0.25">
      <c r="A136" s="68"/>
      <c r="B136" s="15"/>
      <c r="C136" s="11"/>
      <c r="D136" s="7" t="s">
        <v>29</v>
      </c>
      <c r="E136" s="42" t="s">
        <v>95</v>
      </c>
      <c r="F136" s="43">
        <v>200</v>
      </c>
      <c r="G136" s="43">
        <v>4.32</v>
      </c>
      <c r="H136" s="43">
        <v>5.78</v>
      </c>
      <c r="I136" s="43">
        <v>43.74</v>
      </c>
      <c r="J136" s="43">
        <v>224.2</v>
      </c>
      <c r="K136" s="44" t="s">
        <v>97</v>
      </c>
      <c r="L136" s="43">
        <v>14</v>
      </c>
    </row>
    <row r="137" spans="1:12" ht="15" x14ac:dyDescent="0.25">
      <c r="A137" s="68"/>
      <c r="B137" s="15"/>
      <c r="C137" s="11"/>
      <c r="D137" s="7" t="s">
        <v>30</v>
      </c>
      <c r="E137" s="42" t="s">
        <v>60</v>
      </c>
      <c r="F137" s="43">
        <v>200</v>
      </c>
      <c r="G137" s="43">
        <v>0.47</v>
      </c>
      <c r="H137" s="43">
        <v>0</v>
      </c>
      <c r="I137" s="43">
        <v>19.78</v>
      </c>
      <c r="J137" s="43">
        <v>81</v>
      </c>
      <c r="K137" s="44" t="s">
        <v>66</v>
      </c>
      <c r="L137" s="43">
        <v>10</v>
      </c>
    </row>
    <row r="138" spans="1:12" ht="15" x14ac:dyDescent="0.25">
      <c r="A138" s="68"/>
      <c r="B138" s="15"/>
      <c r="C138" s="11"/>
      <c r="D138" s="7" t="s">
        <v>31</v>
      </c>
      <c r="E138" s="42" t="s">
        <v>42</v>
      </c>
      <c r="F138" s="43">
        <v>60</v>
      </c>
      <c r="G138" s="43">
        <v>4.5599999999999996</v>
      </c>
      <c r="H138" s="43">
        <v>0.48</v>
      </c>
      <c r="I138" s="43">
        <v>29.52</v>
      </c>
      <c r="J138" s="43">
        <v>140.6</v>
      </c>
      <c r="K138" s="44" t="s">
        <v>103</v>
      </c>
      <c r="L138" s="43">
        <v>5</v>
      </c>
    </row>
    <row r="139" spans="1:12" ht="15" x14ac:dyDescent="0.25">
      <c r="A139" s="68"/>
      <c r="B139" s="15"/>
      <c r="C139" s="11"/>
      <c r="D139" s="7" t="s">
        <v>32</v>
      </c>
      <c r="E139" s="42" t="s">
        <v>52</v>
      </c>
      <c r="F139" s="43">
        <v>50</v>
      </c>
      <c r="G139" s="43">
        <v>3.3</v>
      </c>
      <c r="H139" s="43">
        <v>0.6</v>
      </c>
      <c r="I139" s="43">
        <v>16.7</v>
      </c>
      <c r="J139" s="43">
        <v>85.4</v>
      </c>
      <c r="K139" s="44" t="s">
        <v>103</v>
      </c>
      <c r="L139" s="43">
        <v>4</v>
      </c>
    </row>
    <row r="140" spans="1:12" ht="15" x14ac:dyDescent="0.25">
      <c r="A140" s="68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68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76"/>
      <c r="B142" s="17"/>
      <c r="C142" s="8"/>
      <c r="D142" s="18" t="s">
        <v>33</v>
      </c>
      <c r="E142" s="9"/>
      <c r="F142" s="19">
        <f>SUM(F133:F141)</f>
        <v>910</v>
      </c>
      <c r="G142" s="19">
        <f t="shared" ref="G142:J142" si="15">SUM(G133:G141)</f>
        <v>35.389999999999993</v>
      </c>
      <c r="H142" s="19">
        <f t="shared" si="15"/>
        <v>33.379999999999995</v>
      </c>
      <c r="I142" s="19">
        <f t="shared" si="15"/>
        <v>141.13</v>
      </c>
      <c r="J142" s="19">
        <f t="shared" si="15"/>
        <v>986.1</v>
      </c>
      <c r="K142" s="25"/>
      <c r="L142" s="19">
        <f t="shared" ref="L142" si="16">SUM(L133:L141)</f>
        <v>83</v>
      </c>
    </row>
    <row r="143" spans="1:12" ht="15.75" thickBot="1" x14ac:dyDescent="0.25">
      <c r="A143" s="91">
        <f>A125</f>
        <v>2</v>
      </c>
      <c r="B143" s="30">
        <f>B125</f>
        <v>2</v>
      </c>
      <c r="C143" s="92" t="s">
        <v>4</v>
      </c>
      <c r="D143" s="93"/>
      <c r="E143" s="31"/>
      <c r="F143" s="32">
        <f>F132+F142</f>
        <v>910</v>
      </c>
      <c r="G143" s="32">
        <f t="shared" ref="G143" si="17">G132+G142</f>
        <v>35.389999999999993</v>
      </c>
      <c r="H143" s="32">
        <f t="shared" ref="H143" si="18">H132+H142</f>
        <v>33.379999999999995</v>
      </c>
      <c r="I143" s="32">
        <f t="shared" ref="I143" si="19">I132+I142</f>
        <v>141.13</v>
      </c>
      <c r="J143" s="32">
        <f t="shared" ref="J143:L143" si="20">J132+J142</f>
        <v>986.1</v>
      </c>
      <c r="K143" s="32"/>
      <c r="L143" s="32">
        <f t="shared" si="20"/>
        <v>83</v>
      </c>
    </row>
    <row r="144" spans="1:12" ht="15" x14ac:dyDescent="0.25">
      <c r="A144" s="61">
        <v>2</v>
      </c>
      <c r="B144" s="21">
        <v>3</v>
      </c>
      <c r="C144" s="22" t="s">
        <v>20</v>
      </c>
      <c r="D144" s="5" t="s">
        <v>21</v>
      </c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68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68"/>
      <c r="B146" s="15"/>
      <c r="C146" s="11"/>
      <c r="D146" s="7" t="s">
        <v>22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68"/>
      <c r="B147" s="15"/>
      <c r="C147" s="11"/>
      <c r="D147" s="7" t="s">
        <v>23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68"/>
      <c r="B148" s="15"/>
      <c r="C148" s="11"/>
      <c r="D148" s="7" t="s">
        <v>24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68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68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76"/>
      <c r="B151" s="17"/>
      <c r="C151" s="8"/>
      <c r="D151" s="18" t="s">
        <v>33</v>
      </c>
      <c r="E151" s="9"/>
      <c r="F151" s="19">
        <f>SUM(F144:F150)</f>
        <v>0</v>
      </c>
      <c r="G151" s="19">
        <f t="shared" ref="G151:J151" si="21">SUM(G144:G150)</f>
        <v>0</v>
      </c>
      <c r="H151" s="19">
        <f t="shared" si="21"/>
        <v>0</v>
      </c>
      <c r="I151" s="19">
        <f t="shared" si="21"/>
        <v>0</v>
      </c>
      <c r="J151" s="19">
        <f t="shared" si="21"/>
        <v>0</v>
      </c>
      <c r="K151" s="25"/>
      <c r="L151" s="19">
        <f t="shared" ref="L151" si="22">SUM(L144:L150)</f>
        <v>0</v>
      </c>
    </row>
    <row r="152" spans="1:12" ht="15" x14ac:dyDescent="0.25">
      <c r="A152" s="90">
        <f>A144</f>
        <v>2</v>
      </c>
      <c r="B152" s="13">
        <f>B144</f>
        <v>3</v>
      </c>
      <c r="C152" s="10" t="s">
        <v>25</v>
      </c>
      <c r="D152" s="7" t="s">
        <v>26</v>
      </c>
      <c r="E152" s="42" t="s">
        <v>98</v>
      </c>
      <c r="F152" s="43">
        <v>100</v>
      </c>
      <c r="G152" s="43">
        <v>1.4</v>
      </c>
      <c r="H152" s="43">
        <v>7.08</v>
      </c>
      <c r="I152" s="43">
        <v>3.88</v>
      </c>
      <c r="J152" s="43">
        <v>85</v>
      </c>
      <c r="K152" s="44" t="s">
        <v>100</v>
      </c>
      <c r="L152" s="43">
        <v>10</v>
      </c>
    </row>
    <row r="153" spans="1:12" ht="15" x14ac:dyDescent="0.25">
      <c r="A153" s="68"/>
      <c r="B153" s="15"/>
      <c r="C153" s="11"/>
      <c r="D153" s="7" t="s">
        <v>27</v>
      </c>
      <c r="E153" s="42" t="s">
        <v>99</v>
      </c>
      <c r="F153" s="43">
        <v>200</v>
      </c>
      <c r="G153" s="43">
        <v>4.75</v>
      </c>
      <c r="H153" s="43">
        <v>5.78</v>
      </c>
      <c r="I153" s="43">
        <v>13.64</v>
      </c>
      <c r="J153" s="43">
        <v>125.5</v>
      </c>
      <c r="K153" s="44" t="s">
        <v>101</v>
      </c>
      <c r="L153" s="43">
        <v>20</v>
      </c>
    </row>
    <row r="154" spans="1:12" ht="15" x14ac:dyDescent="0.25">
      <c r="A154" s="68"/>
      <c r="B154" s="15"/>
      <c r="C154" s="11"/>
      <c r="D154" s="7" t="s">
        <v>28</v>
      </c>
      <c r="E154" s="42" t="s">
        <v>50</v>
      </c>
      <c r="F154" s="43">
        <v>100</v>
      </c>
      <c r="G154" s="43">
        <v>13.68</v>
      </c>
      <c r="H154" s="43">
        <v>13.04</v>
      </c>
      <c r="I154" s="43">
        <v>12.32</v>
      </c>
      <c r="J154" s="43">
        <v>221.3</v>
      </c>
      <c r="K154" s="44" t="s">
        <v>55</v>
      </c>
      <c r="L154" s="43">
        <v>20</v>
      </c>
    </row>
    <row r="155" spans="1:12" ht="15" x14ac:dyDescent="0.25">
      <c r="A155" s="68"/>
      <c r="B155" s="15"/>
      <c r="C155" s="11"/>
      <c r="D155" s="7" t="s">
        <v>29</v>
      </c>
      <c r="E155" s="42" t="s">
        <v>51</v>
      </c>
      <c r="F155" s="43">
        <v>150</v>
      </c>
      <c r="G155" s="43">
        <v>5.32</v>
      </c>
      <c r="H155" s="43">
        <v>4.92</v>
      </c>
      <c r="I155" s="43">
        <v>32.799999999999997</v>
      </c>
      <c r="J155" s="43">
        <v>196.8</v>
      </c>
      <c r="K155" s="44" t="s">
        <v>56</v>
      </c>
      <c r="L155" s="43">
        <v>14</v>
      </c>
    </row>
    <row r="156" spans="1:12" ht="15" x14ac:dyDescent="0.25">
      <c r="A156" s="68"/>
      <c r="B156" s="15"/>
      <c r="C156" s="11"/>
      <c r="D156" s="7" t="s">
        <v>30</v>
      </c>
      <c r="E156" s="42" t="s">
        <v>86</v>
      </c>
      <c r="F156" s="43">
        <v>200</v>
      </c>
      <c r="G156" s="43">
        <v>0.98</v>
      </c>
      <c r="H156" s="43">
        <v>0.05</v>
      </c>
      <c r="I156" s="43">
        <v>15.64</v>
      </c>
      <c r="J156" s="43">
        <v>66.900000000000006</v>
      </c>
      <c r="K156" s="44" t="s">
        <v>43</v>
      </c>
      <c r="L156" s="43">
        <v>10</v>
      </c>
    </row>
    <row r="157" spans="1:12" ht="15" x14ac:dyDescent="0.25">
      <c r="A157" s="68"/>
      <c r="B157" s="15"/>
      <c r="C157" s="11"/>
      <c r="D157" s="7" t="s">
        <v>31</v>
      </c>
      <c r="E157" s="42" t="s">
        <v>42</v>
      </c>
      <c r="F157" s="43">
        <v>30</v>
      </c>
      <c r="G157" s="43">
        <v>2.2799999999999998</v>
      </c>
      <c r="H157" s="43">
        <v>0.24</v>
      </c>
      <c r="I157" s="43">
        <v>14.76</v>
      </c>
      <c r="J157" s="43">
        <v>70.3</v>
      </c>
      <c r="K157" s="44" t="s">
        <v>103</v>
      </c>
      <c r="L157" s="43">
        <v>5</v>
      </c>
    </row>
    <row r="158" spans="1:12" ht="15" x14ac:dyDescent="0.25">
      <c r="A158" s="68"/>
      <c r="B158" s="15"/>
      <c r="C158" s="11"/>
      <c r="D158" s="7" t="s">
        <v>32</v>
      </c>
      <c r="E158" s="42" t="s">
        <v>52</v>
      </c>
      <c r="F158" s="43">
        <v>60</v>
      </c>
      <c r="G158" s="43">
        <v>3.96</v>
      </c>
      <c r="H158" s="43">
        <v>0.72</v>
      </c>
      <c r="I158" s="43">
        <v>20.04</v>
      </c>
      <c r="J158" s="43">
        <v>102.5</v>
      </c>
      <c r="K158" s="44" t="s">
        <v>103</v>
      </c>
      <c r="L158" s="43">
        <v>4</v>
      </c>
    </row>
    <row r="159" spans="1:12" ht="15" x14ac:dyDescent="0.25">
      <c r="A159" s="68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68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76"/>
      <c r="B161" s="17"/>
      <c r="C161" s="8"/>
      <c r="D161" s="18" t="s">
        <v>33</v>
      </c>
      <c r="E161" s="9"/>
      <c r="F161" s="19">
        <f>SUM(F152:F160)</f>
        <v>840</v>
      </c>
      <c r="G161" s="19">
        <f t="shared" ref="G161:J161" si="23">SUM(G152:G160)</f>
        <v>32.369999999999997</v>
      </c>
      <c r="H161" s="19">
        <f t="shared" si="23"/>
        <v>31.83</v>
      </c>
      <c r="I161" s="19">
        <f t="shared" si="23"/>
        <v>113.08000000000001</v>
      </c>
      <c r="J161" s="19">
        <f t="shared" si="23"/>
        <v>868.3</v>
      </c>
      <c r="K161" s="25"/>
      <c r="L161" s="19">
        <f t="shared" ref="L161" si="24">SUM(L152:L160)</f>
        <v>83</v>
      </c>
    </row>
    <row r="162" spans="1:12" ht="15.75" thickBot="1" x14ac:dyDescent="0.25">
      <c r="A162" s="91">
        <f>A144</f>
        <v>2</v>
      </c>
      <c r="B162" s="30">
        <f>B144</f>
        <v>3</v>
      </c>
      <c r="C162" s="92" t="s">
        <v>4</v>
      </c>
      <c r="D162" s="93"/>
      <c r="E162" s="31"/>
      <c r="F162" s="32">
        <f>F151+F161</f>
        <v>840</v>
      </c>
      <c r="G162" s="32">
        <f t="shared" ref="G162" si="25">G151+G161</f>
        <v>32.369999999999997</v>
      </c>
      <c r="H162" s="32">
        <f t="shared" ref="H162" si="26">H151+H161</f>
        <v>31.83</v>
      </c>
      <c r="I162" s="32">
        <f t="shared" ref="I162" si="27">I151+I161</f>
        <v>113.08000000000001</v>
      </c>
      <c r="J162" s="32">
        <f t="shared" ref="J162:L162" si="28">J151+J161</f>
        <v>868.3</v>
      </c>
      <c r="K162" s="32"/>
      <c r="L162" s="32">
        <f t="shared" si="28"/>
        <v>83</v>
      </c>
    </row>
    <row r="163" spans="1:12" ht="15" x14ac:dyDescent="0.25">
      <c r="A163" s="20">
        <v>2</v>
      </c>
      <c r="B163" s="21">
        <v>4</v>
      </c>
      <c r="C163" s="22" t="s">
        <v>20</v>
      </c>
      <c r="D163" s="5" t="s">
        <v>21</v>
      </c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7" t="s">
        <v>22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23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24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.75" customHeight="1" x14ac:dyDescent="0.25">
      <c r="A169" s="24"/>
      <c r="B169" s="17"/>
      <c r="C169" s="8"/>
      <c r="D169" s="18" t="s">
        <v>33</v>
      </c>
      <c r="E169" s="9"/>
      <c r="F169" s="19">
        <f>SUM(F163:F168)</f>
        <v>0</v>
      </c>
      <c r="G169" s="19">
        <f>SUM(G163:G168)</f>
        <v>0</v>
      </c>
      <c r="H169" s="19">
        <f>SUM(H163:H168)</f>
        <v>0</v>
      </c>
      <c r="I169" s="19">
        <f>SUM(I163:I168)</f>
        <v>0</v>
      </c>
      <c r="J169" s="19">
        <f>SUM(J163:J168)</f>
        <v>0</v>
      </c>
      <c r="K169" s="25"/>
      <c r="L169" s="19">
        <f>SUM(L163:L168)</f>
        <v>0</v>
      </c>
    </row>
    <row r="170" spans="1:12" ht="15.75" thickBot="1" x14ac:dyDescent="0.3">
      <c r="A170" s="26">
        <f>A163</f>
        <v>2</v>
      </c>
      <c r="B170" s="13">
        <f>B163</f>
        <v>4</v>
      </c>
      <c r="C170" s="10" t="s">
        <v>25</v>
      </c>
      <c r="D170" s="7" t="s">
        <v>26</v>
      </c>
      <c r="E170" s="83" t="s">
        <v>76</v>
      </c>
      <c r="F170" s="84">
        <v>100</v>
      </c>
      <c r="G170" s="84">
        <v>1.34</v>
      </c>
      <c r="H170" s="84">
        <v>4.4800000000000004</v>
      </c>
      <c r="I170" s="84">
        <v>7.61</v>
      </c>
      <c r="J170" s="84">
        <v>76.099999999999994</v>
      </c>
      <c r="K170" s="84" t="s">
        <v>80</v>
      </c>
      <c r="L170" s="43">
        <v>15</v>
      </c>
    </row>
    <row r="171" spans="1:12" ht="15" x14ac:dyDescent="0.25">
      <c r="A171" s="23"/>
      <c r="B171" s="15"/>
      <c r="C171" s="11"/>
      <c r="D171" s="7" t="s">
        <v>27</v>
      </c>
      <c r="E171" s="39" t="s">
        <v>84</v>
      </c>
      <c r="F171" s="40">
        <v>200</v>
      </c>
      <c r="G171" s="40">
        <v>4.66</v>
      </c>
      <c r="H171" s="40">
        <v>5.63</v>
      </c>
      <c r="I171" s="40">
        <v>5.73</v>
      </c>
      <c r="J171" s="40">
        <v>115.3</v>
      </c>
      <c r="K171" s="41" t="s">
        <v>88</v>
      </c>
      <c r="L171" s="43">
        <v>20</v>
      </c>
    </row>
    <row r="172" spans="1:12" ht="15" x14ac:dyDescent="0.25">
      <c r="A172" s="23"/>
      <c r="B172" s="15"/>
      <c r="C172" s="11"/>
      <c r="D172" s="7" t="s">
        <v>28</v>
      </c>
      <c r="E172" s="42" t="s">
        <v>78</v>
      </c>
      <c r="F172" s="43">
        <v>200</v>
      </c>
      <c r="G172" s="43">
        <v>27.28</v>
      </c>
      <c r="H172" s="43">
        <v>6.47</v>
      </c>
      <c r="I172" s="43">
        <v>3.33</v>
      </c>
      <c r="J172" s="43">
        <v>300.60000000000002</v>
      </c>
      <c r="K172" s="44" t="s">
        <v>82</v>
      </c>
      <c r="L172" s="43">
        <v>35</v>
      </c>
    </row>
    <row r="173" spans="1:12" ht="15" x14ac:dyDescent="0.25">
      <c r="A173" s="23"/>
      <c r="B173" s="15"/>
      <c r="C173" s="11"/>
      <c r="D173" s="7" t="s">
        <v>29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30</v>
      </c>
      <c r="E174" s="42" t="s">
        <v>79</v>
      </c>
      <c r="F174" s="43">
        <v>200</v>
      </c>
      <c r="G174" s="43">
        <v>0.6</v>
      </c>
      <c r="H174" s="43">
        <v>0.4</v>
      </c>
      <c r="I174" s="43">
        <v>32.6</v>
      </c>
      <c r="J174" s="43">
        <v>136.4</v>
      </c>
      <c r="K174" s="44" t="s">
        <v>103</v>
      </c>
      <c r="L174" s="43">
        <v>10</v>
      </c>
    </row>
    <row r="175" spans="1:12" ht="15" x14ac:dyDescent="0.25">
      <c r="A175" s="23"/>
      <c r="B175" s="15"/>
      <c r="C175" s="11"/>
      <c r="D175" s="7" t="s">
        <v>31</v>
      </c>
      <c r="E175" s="42" t="s">
        <v>42</v>
      </c>
      <c r="F175" s="43">
        <v>40</v>
      </c>
      <c r="G175" s="43">
        <v>2.31</v>
      </c>
      <c r="H175" s="43">
        <v>0.42</v>
      </c>
      <c r="I175" s="43">
        <v>13.86</v>
      </c>
      <c r="J175" s="43">
        <v>93.8</v>
      </c>
      <c r="K175" s="44" t="s">
        <v>103</v>
      </c>
      <c r="L175" s="43">
        <v>5</v>
      </c>
    </row>
    <row r="176" spans="1:12" ht="15" x14ac:dyDescent="0.25">
      <c r="A176" s="23"/>
      <c r="B176" s="15"/>
      <c r="C176" s="11"/>
      <c r="D176" s="7" t="s">
        <v>32</v>
      </c>
      <c r="E176" s="42" t="s">
        <v>52</v>
      </c>
      <c r="F176" s="43">
        <v>60</v>
      </c>
      <c r="G176" s="43">
        <v>2.31</v>
      </c>
      <c r="H176" s="43">
        <v>0.42</v>
      </c>
      <c r="I176" s="43">
        <v>13.86</v>
      </c>
      <c r="J176" s="43">
        <v>102.5</v>
      </c>
      <c r="K176" s="44" t="s">
        <v>103</v>
      </c>
      <c r="L176" s="43">
        <v>4</v>
      </c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4"/>
      <c r="B179" s="17"/>
      <c r="C179" s="8"/>
      <c r="D179" s="18" t="s">
        <v>33</v>
      </c>
      <c r="E179" s="9"/>
      <c r="F179" s="19">
        <f>SUM(F170:F178)</f>
        <v>800</v>
      </c>
      <c r="G179" s="19">
        <f t="shared" ref="G179:J179" si="29">SUM(G170:G178)</f>
        <v>38.500000000000007</v>
      </c>
      <c r="H179" s="19">
        <f t="shared" si="29"/>
        <v>17.82</v>
      </c>
      <c r="I179" s="19">
        <f t="shared" si="29"/>
        <v>76.990000000000009</v>
      </c>
      <c r="J179" s="19">
        <f t="shared" si="29"/>
        <v>824.69999999999993</v>
      </c>
      <c r="K179" s="25"/>
      <c r="L179" s="19">
        <f t="shared" ref="L179" si="30">SUM(L170:L178)</f>
        <v>89</v>
      </c>
    </row>
    <row r="180" spans="1:12" ht="15.75" thickBot="1" x14ac:dyDescent="0.25">
      <c r="A180" s="29">
        <f>A163</f>
        <v>2</v>
      </c>
      <c r="B180" s="30">
        <f>B163</f>
        <v>4</v>
      </c>
      <c r="C180" s="92" t="s">
        <v>4</v>
      </c>
      <c r="D180" s="93"/>
      <c r="E180" s="31"/>
      <c r="F180" s="32">
        <f>F169+F179</f>
        <v>800</v>
      </c>
      <c r="G180" s="32">
        <f t="shared" ref="G180" si="31">G169+G179</f>
        <v>38.500000000000007</v>
      </c>
      <c r="H180" s="32">
        <f t="shared" ref="H180" si="32">H169+H179</f>
        <v>17.82</v>
      </c>
      <c r="I180" s="32">
        <f t="shared" ref="I180" si="33">I169+I179</f>
        <v>76.990000000000009</v>
      </c>
      <c r="J180" s="32">
        <f t="shared" ref="J180:L180" si="34">J169+J179</f>
        <v>824.69999999999993</v>
      </c>
      <c r="K180" s="32"/>
      <c r="L180" s="32">
        <f t="shared" si="34"/>
        <v>89</v>
      </c>
    </row>
    <row r="181" spans="1:12" ht="15" x14ac:dyDescent="0.25">
      <c r="A181" s="20">
        <v>2</v>
      </c>
      <c r="B181" s="21">
        <v>5</v>
      </c>
      <c r="C181" s="22" t="s">
        <v>20</v>
      </c>
      <c r="D181" s="5" t="s">
        <v>21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22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23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24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.75" customHeight="1" x14ac:dyDescent="0.25">
      <c r="A188" s="24"/>
      <c r="B188" s="17"/>
      <c r="C188" s="8"/>
      <c r="D188" s="18" t="s">
        <v>33</v>
      </c>
      <c r="E188" s="9"/>
      <c r="F188" s="19">
        <f>SUM(F181:F187)</f>
        <v>0</v>
      </c>
      <c r="G188" s="19">
        <f t="shared" ref="G188:J188" si="35">SUM(G181:G187)</f>
        <v>0</v>
      </c>
      <c r="H188" s="19">
        <f t="shared" si="35"/>
        <v>0</v>
      </c>
      <c r="I188" s="19">
        <f t="shared" si="35"/>
        <v>0</v>
      </c>
      <c r="J188" s="19">
        <f t="shared" si="35"/>
        <v>0</v>
      </c>
      <c r="K188" s="25"/>
      <c r="L188" s="19">
        <f t="shared" ref="L188" si="36">SUM(L181:L187)</f>
        <v>0</v>
      </c>
    </row>
    <row r="189" spans="1:12" ht="15.75" thickBot="1" x14ac:dyDescent="0.3">
      <c r="A189" s="26">
        <f>A181</f>
        <v>2</v>
      </c>
      <c r="B189" s="13">
        <f>B181</f>
        <v>5</v>
      </c>
      <c r="C189" s="10" t="s">
        <v>25</v>
      </c>
      <c r="D189" s="7" t="s">
        <v>26</v>
      </c>
      <c r="E189" s="42" t="s">
        <v>102</v>
      </c>
      <c r="F189" s="43">
        <v>100</v>
      </c>
      <c r="G189" s="43">
        <v>2.2599999999999998</v>
      </c>
      <c r="H189" s="43">
        <v>11.02</v>
      </c>
      <c r="I189" s="43">
        <v>3.59</v>
      </c>
      <c r="J189" s="43">
        <v>122.6</v>
      </c>
      <c r="K189" s="44" t="s">
        <v>72</v>
      </c>
      <c r="L189" s="43">
        <v>10</v>
      </c>
    </row>
    <row r="190" spans="1:12" ht="15" x14ac:dyDescent="0.25">
      <c r="A190" s="23"/>
      <c r="B190" s="15"/>
      <c r="C190" s="11"/>
      <c r="D190" s="7" t="s">
        <v>27</v>
      </c>
      <c r="E190" s="39" t="s">
        <v>77</v>
      </c>
      <c r="F190" s="40">
        <v>200</v>
      </c>
      <c r="G190" s="40">
        <v>4.8</v>
      </c>
      <c r="H190" s="40">
        <v>2.17</v>
      </c>
      <c r="I190" s="40">
        <v>15.53</v>
      </c>
      <c r="J190" s="40">
        <v>100.9</v>
      </c>
      <c r="K190" s="41" t="s">
        <v>81</v>
      </c>
      <c r="L190" s="43">
        <v>15</v>
      </c>
    </row>
    <row r="191" spans="1:12" ht="15" x14ac:dyDescent="0.25">
      <c r="A191" s="23"/>
      <c r="B191" s="15"/>
      <c r="C191" s="11"/>
      <c r="D191" s="7" t="s">
        <v>28</v>
      </c>
      <c r="E191" s="42" t="s">
        <v>58</v>
      </c>
      <c r="F191" s="43">
        <v>100</v>
      </c>
      <c r="G191" s="43">
        <v>16.989999999999998</v>
      </c>
      <c r="H191" s="43">
        <v>16.510000000000002</v>
      </c>
      <c r="I191" s="43">
        <v>3.9</v>
      </c>
      <c r="J191" s="43">
        <v>232.2</v>
      </c>
      <c r="K191" s="44" t="s">
        <v>64</v>
      </c>
      <c r="L191" s="43">
        <v>20</v>
      </c>
    </row>
    <row r="192" spans="1:12" ht="15" x14ac:dyDescent="0.25">
      <c r="A192" s="23"/>
      <c r="B192" s="15"/>
      <c r="C192" s="11"/>
      <c r="D192" s="7" t="s">
        <v>29</v>
      </c>
      <c r="E192" s="42" t="s">
        <v>71</v>
      </c>
      <c r="F192" s="43">
        <v>200</v>
      </c>
      <c r="G192" s="43">
        <v>4.0999999999999996</v>
      </c>
      <c r="H192" s="43">
        <v>7.07</v>
      </c>
      <c r="I192" s="43">
        <v>26.43</v>
      </c>
      <c r="J192" s="43">
        <v>185.8</v>
      </c>
      <c r="K192" s="44" t="s">
        <v>75</v>
      </c>
      <c r="L192" s="43">
        <v>15</v>
      </c>
    </row>
    <row r="193" spans="1:12" ht="15" x14ac:dyDescent="0.25">
      <c r="A193" s="23"/>
      <c r="B193" s="15"/>
      <c r="C193" s="11"/>
      <c r="D193" s="7" t="s">
        <v>30</v>
      </c>
      <c r="E193" s="42" t="s">
        <v>60</v>
      </c>
      <c r="F193" s="43">
        <v>200</v>
      </c>
      <c r="G193" s="43">
        <v>0.47</v>
      </c>
      <c r="H193" s="43">
        <v>0</v>
      </c>
      <c r="I193" s="43">
        <v>19.78</v>
      </c>
      <c r="J193" s="43">
        <v>81</v>
      </c>
      <c r="K193" s="44" t="s">
        <v>66</v>
      </c>
      <c r="L193" s="43">
        <v>10</v>
      </c>
    </row>
    <row r="194" spans="1:12" ht="15" x14ac:dyDescent="0.25">
      <c r="A194" s="23"/>
      <c r="B194" s="15"/>
      <c r="C194" s="11"/>
      <c r="D194" s="7" t="s">
        <v>31</v>
      </c>
      <c r="E194" s="42" t="s">
        <v>42</v>
      </c>
      <c r="F194" s="43">
        <v>60</v>
      </c>
      <c r="G194" s="43">
        <v>4.5599999999999996</v>
      </c>
      <c r="H194" s="43">
        <v>0.48</v>
      </c>
      <c r="I194" s="43">
        <v>29.52</v>
      </c>
      <c r="J194" s="43">
        <v>140.6</v>
      </c>
      <c r="K194" s="44" t="s">
        <v>103</v>
      </c>
      <c r="L194" s="43">
        <v>5</v>
      </c>
    </row>
    <row r="195" spans="1:12" ht="15" x14ac:dyDescent="0.25">
      <c r="A195" s="23"/>
      <c r="B195" s="15"/>
      <c r="C195" s="11"/>
      <c r="D195" s="7" t="s">
        <v>32</v>
      </c>
      <c r="E195" s="42" t="s">
        <v>52</v>
      </c>
      <c r="F195" s="43">
        <v>40</v>
      </c>
      <c r="G195" s="43">
        <v>2.64</v>
      </c>
      <c r="H195" s="43">
        <v>0.48</v>
      </c>
      <c r="I195" s="43">
        <v>13.36</v>
      </c>
      <c r="J195" s="43">
        <v>68.3</v>
      </c>
      <c r="K195" s="44" t="s">
        <v>103</v>
      </c>
      <c r="L195" s="43">
        <v>4</v>
      </c>
    </row>
    <row r="196" spans="1:12" ht="15" x14ac:dyDescent="0.2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4"/>
      <c r="B198" s="17"/>
      <c r="C198" s="8"/>
      <c r="D198" s="18" t="s">
        <v>33</v>
      </c>
      <c r="E198" s="9"/>
      <c r="F198" s="19">
        <f>SUM(F189:F197)</f>
        <v>900</v>
      </c>
      <c r="G198" s="19">
        <f t="shared" ref="G198:J198" si="37">SUM(G189:G197)</f>
        <v>35.82</v>
      </c>
      <c r="H198" s="19">
        <f t="shared" si="37"/>
        <v>37.729999999999997</v>
      </c>
      <c r="I198" s="19">
        <f t="shared" si="37"/>
        <v>112.10999999999999</v>
      </c>
      <c r="J198" s="19">
        <f t="shared" si="37"/>
        <v>931.4</v>
      </c>
      <c r="K198" s="25"/>
      <c r="L198" s="19">
        <f t="shared" ref="L198" si="38">SUM(L189:L197)</f>
        <v>79</v>
      </c>
    </row>
    <row r="199" spans="1:12" ht="15.75" thickBot="1" x14ac:dyDescent="0.25">
      <c r="A199" s="29">
        <f>A181</f>
        <v>2</v>
      </c>
      <c r="B199" s="30">
        <f>B181</f>
        <v>5</v>
      </c>
      <c r="C199" s="92" t="s">
        <v>4</v>
      </c>
      <c r="D199" s="93"/>
      <c r="E199" s="31"/>
      <c r="F199" s="32">
        <f>F188+F198</f>
        <v>900</v>
      </c>
      <c r="G199" s="32">
        <f t="shared" ref="G199:J199" si="39">G188+G198</f>
        <v>35.82</v>
      </c>
      <c r="H199" s="32">
        <f t="shared" si="39"/>
        <v>37.729999999999997</v>
      </c>
      <c r="I199" s="32">
        <f t="shared" si="39"/>
        <v>112.10999999999999</v>
      </c>
      <c r="J199" s="32">
        <f t="shared" si="39"/>
        <v>931.4</v>
      </c>
      <c r="K199" s="32"/>
      <c r="L199" s="32">
        <f t="shared" ref="L199" si="40">L188+L198</f>
        <v>79</v>
      </c>
    </row>
    <row r="200" spans="1:12" ht="70.5" customHeight="1" thickBot="1" x14ac:dyDescent="0.25">
      <c r="A200" s="27"/>
      <c r="B200" s="28"/>
      <c r="C200" s="50" t="s">
        <v>5</v>
      </c>
      <c r="D200" s="51"/>
      <c r="E200" s="52"/>
      <c r="F200" s="34">
        <f>F199+F180+F162+F143+F124+F105+F85+F65+F45+F25</f>
        <v>8660</v>
      </c>
      <c r="G200" s="34">
        <f>G199+G180+G162+G143+G124+G105+G85+G65+G45+G25</f>
        <v>404.43999999999994</v>
      </c>
      <c r="H200" s="34">
        <f>H199+H180+H162+H143+H124+H105+H85+H65+H45+H25</f>
        <v>311.62999999999994</v>
      </c>
      <c r="I200" s="34">
        <f>I199+I180+I162+I143+I124+I105+I85+I65+I45+I25</f>
        <v>1129.4299999999998</v>
      </c>
      <c r="J200" s="34">
        <f>J199+J180+J162+J143+J124+J105+J85+J65+J45+J25</f>
        <v>9267.2000000000007</v>
      </c>
      <c r="K200" s="34"/>
      <c r="L200" s="34">
        <f>L199+L180+L162+L143+L124+L105+L85+L65+L45+L25</f>
        <v>833</v>
      </c>
    </row>
  </sheetData>
  <mergeCells count="13">
    <mergeCell ref="C85:D85"/>
    <mergeCell ref="C105:D105"/>
    <mergeCell ref="C25:D25"/>
    <mergeCell ref="C1:E1"/>
    <mergeCell ref="H1:K1"/>
    <mergeCell ref="H2:K2"/>
    <mergeCell ref="C45:D45"/>
    <mergeCell ref="C65:D65"/>
    <mergeCell ref="C180:D180"/>
    <mergeCell ref="C124:D124"/>
    <mergeCell ref="C143:D143"/>
    <mergeCell ref="C162:D162"/>
    <mergeCell ref="C199:D1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2022-05-16T14:23:56Z</dcterms:created>
  <dcterms:modified xsi:type="dcterms:W3CDTF">2026-01-11T02:06:59Z</dcterms:modified>
</cp:coreProperties>
</file>